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activeTab="0"/>
  </bookViews>
  <sheets>
    <sheet name="Лист1" sheetId="1" r:id="rId1"/>
  </sheets>
  <definedNames>
    <definedName name="_xlnm.Print_Area" localSheetId="0">'Лист1'!$A$1:$Q$236</definedName>
  </definedNames>
  <calcPr fullCalcOnLoad="1"/>
</workbook>
</file>

<file path=xl/sharedStrings.xml><?xml version="1.0" encoding="utf-8"?>
<sst xmlns="http://schemas.openxmlformats.org/spreadsheetml/2006/main" count="1205" uniqueCount="275">
  <si>
    <t>PRIMA</t>
  </si>
  <si>
    <t>VT</t>
  </si>
  <si>
    <t>RT 103</t>
  </si>
  <si>
    <t>GT</t>
  </si>
  <si>
    <t>RT 207</t>
  </si>
  <si>
    <t>CLASSICA</t>
  </si>
  <si>
    <t>RT 209</t>
  </si>
  <si>
    <t>RT 215</t>
  </si>
  <si>
    <t>HT</t>
  </si>
  <si>
    <t>RT 307</t>
  </si>
  <si>
    <t>RUSTICA</t>
  </si>
  <si>
    <t>RT 404</t>
  </si>
  <si>
    <t>RT 406</t>
  </si>
  <si>
    <t>RT 412</t>
  </si>
  <si>
    <t>RT 417</t>
  </si>
  <si>
    <t>RT 418</t>
  </si>
  <si>
    <t>RT 433</t>
  </si>
  <si>
    <t>RT 434</t>
  </si>
  <si>
    <t>RT 435</t>
  </si>
  <si>
    <t>RT 436</t>
  </si>
  <si>
    <t>RT 438</t>
  </si>
  <si>
    <t>RT 448</t>
  </si>
  <si>
    <t>RT 449</t>
  </si>
  <si>
    <t>RT 473</t>
  </si>
  <si>
    <t>RT 474</t>
  </si>
  <si>
    <t>RT 475</t>
  </si>
  <si>
    <t>RT 481</t>
  </si>
  <si>
    <t>RT 483</t>
  </si>
  <si>
    <t>RT 495</t>
  </si>
  <si>
    <t>RT 499</t>
  </si>
  <si>
    <t>RT 601</t>
  </si>
  <si>
    <t>Schwarz rustikal Innova</t>
  </si>
  <si>
    <t>INNOVA</t>
  </si>
  <si>
    <t>RT 602</t>
  </si>
  <si>
    <t>Schwarz/grau rustikal Innova</t>
  </si>
  <si>
    <t>RT 603</t>
  </si>
  <si>
    <t>Grau rustikal Innova</t>
  </si>
  <si>
    <t>Ultima</t>
  </si>
  <si>
    <t>RT 150</t>
  </si>
  <si>
    <t>RT 151</t>
  </si>
  <si>
    <t>RT 152</t>
  </si>
  <si>
    <t>RT 153</t>
  </si>
  <si>
    <t>RT 154</t>
  </si>
  <si>
    <t>RT 156</t>
  </si>
  <si>
    <t>RT 157</t>
  </si>
  <si>
    <t xml:space="preserve"> SPEZIALFARBEN </t>
  </si>
  <si>
    <t>SPEZIALFARBEN</t>
  </si>
  <si>
    <t>RT 517</t>
  </si>
  <si>
    <t>RT 520</t>
  </si>
  <si>
    <t>RT 522</t>
  </si>
  <si>
    <t>RT 526</t>
  </si>
  <si>
    <t>RT 531</t>
  </si>
  <si>
    <t>RT 532</t>
  </si>
  <si>
    <t>RT 534</t>
  </si>
  <si>
    <t xml:space="preserve"> SPEZIALFARBEN</t>
  </si>
  <si>
    <t>RT 542</t>
  </si>
  <si>
    <t xml:space="preserve">RT 546 </t>
  </si>
  <si>
    <t xml:space="preserve">RT 547 </t>
  </si>
  <si>
    <t>RT 548</t>
  </si>
  <si>
    <t>RT 550</t>
  </si>
  <si>
    <t>RT 570</t>
  </si>
  <si>
    <t>FUSION</t>
  </si>
  <si>
    <t>RT 571</t>
  </si>
  <si>
    <t>RT 572</t>
  </si>
  <si>
    <t xml:space="preserve"> FUSION</t>
  </si>
  <si>
    <t xml:space="preserve">RT 573  </t>
  </si>
  <si>
    <t xml:space="preserve">HT </t>
  </si>
  <si>
    <t>RT 575</t>
  </si>
  <si>
    <t>RT 574</t>
  </si>
  <si>
    <t>RT 510</t>
  </si>
  <si>
    <t>м2</t>
  </si>
  <si>
    <t>DNF</t>
  </si>
  <si>
    <t>NF</t>
  </si>
  <si>
    <t>HF</t>
  </si>
  <si>
    <t>VMz полнотелый</t>
  </si>
  <si>
    <t>VHLz пустотелый</t>
  </si>
  <si>
    <t>228X50X54 мм</t>
  </si>
  <si>
    <t>228X108X54 мм</t>
  </si>
  <si>
    <t>220X105X65 мм</t>
  </si>
  <si>
    <t>240X115X71 мм</t>
  </si>
  <si>
    <t>468X108X38 мм</t>
  </si>
  <si>
    <t>Gelb Handstrichziegel</t>
  </si>
  <si>
    <t>Gelb geflammt Handstrichziegel</t>
  </si>
  <si>
    <t>Rotbunt Handstrichziegel</t>
  </si>
  <si>
    <t>Rotbunt Handstrichziegel geflammt</t>
  </si>
  <si>
    <t>Gelb Malakit Handstrichziegel</t>
  </si>
  <si>
    <t>Rotbunt  Handstrichziegel</t>
  </si>
  <si>
    <t>Nordsee Handstrichziegel</t>
  </si>
  <si>
    <t>Rosé Handstrichziegel</t>
  </si>
  <si>
    <t>Altrot Siena Handstrichziegel</t>
  </si>
  <si>
    <t>Rot nuanciert Handstrichziegel</t>
  </si>
  <si>
    <t>Altrot Handstrichziegel</t>
  </si>
  <si>
    <t>Gelb/rot Sevilla Handstrichziegel</t>
  </si>
  <si>
    <t>Gelbbraun Torino Handstrichziegel</t>
  </si>
  <si>
    <t>Gelbbraun Verona Handstrichziegel</t>
  </si>
  <si>
    <t>Rot/gelb Valencia Handstrichziegel</t>
  </si>
  <si>
    <t xml:space="preserve"> Fusion Handstrichziegel</t>
  </si>
  <si>
    <t>Fusion Handstrichziegel</t>
  </si>
  <si>
    <t>Negro mit Kohle Handstrichziegel</t>
  </si>
  <si>
    <t>Alexandria Handstrichziegel</t>
  </si>
  <si>
    <t>Windsor Handstrichziegel</t>
  </si>
  <si>
    <t>Colosseum Handstrichziegel</t>
  </si>
  <si>
    <t>Villanova Handstrichziegel</t>
  </si>
  <si>
    <t>Parma Handstrichziegel</t>
  </si>
  <si>
    <t xml:space="preserve"> Apollon Handstrichziegel</t>
  </si>
  <si>
    <t>Attika Handstrichziegel</t>
  </si>
  <si>
    <t>Helios Handstrichziegel</t>
  </si>
  <si>
    <t xml:space="preserve"> Hera Handstrichziegel</t>
  </si>
  <si>
    <t xml:space="preserve"> Kronos Handstrichziegel</t>
  </si>
  <si>
    <t>Ultima Handstrichziegel</t>
  </si>
  <si>
    <t>RT 410</t>
  </si>
  <si>
    <t>Рабочие стороны</t>
  </si>
  <si>
    <t>Bologna Handstrichziegel</t>
  </si>
  <si>
    <t>Monza Handstrichziegel</t>
  </si>
  <si>
    <t>Como Handstrichziegel</t>
  </si>
  <si>
    <t>Bari Handstrichziegel</t>
  </si>
  <si>
    <t>Цвет</t>
  </si>
  <si>
    <t xml:space="preserve">Серия ULTIMA - Экслюзивный полнотелый кирпич ригель формата 468*108*38 мм / Longriegelformat </t>
  </si>
  <si>
    <t>Формат</t>
  </si>
  <si>
    <t>Завод</t>
  </si>
  <si>
    <t>Серия                   кирпича</t>
  </si>
  <si>
    <t>Название кирпича</t>
  </si>
  <si>
    <t>Размеры,                мм.</t>
  </si>
  <si>
    <t>Тип кирпича</t>
  </si>
  <si>
    <t>Вес, кг.</t>
  </si>
  <si>
    <t>Серия INNOVA - Кирпич с ангобированной поверхностью</t>
  </si>
  <si>
    <t>Серия  UNIKA/SPEZIALFARBEN - Эксклюзивный полнотелый состаренный кирпич Wasserstrich/Handstrichziegel</t>
  </si>
  <si>
    <t>Серия CLASSICA - Полнотелый состаренный кирпич  Wasserstrich/Handstrichziegel</t>
  </si>
  <si>
    <t>Серия PRIMA - Полнотелый состаренный кирпич Wasserstrich/Handstrichziegel</t>
  </si>
  <si>
    <t>Серия  FUSION - Полнотелый состаренный кирпич Wasserstrich/Handstrichziegel</t>
  </si>
  <si>
    <t xml:space="preserve">Серия RUSTICA -  Полнотелый кирпич ручная формовка/Handformziegel. Водопоглащение 6-8%. </t>
  </si>
  <si>
    <t>шт. на поддоне</t>
  </si>
  <si>
    <t>шт.</t>
  </si>
  <si>
    <t>Расход, шт./м2</t>
  </si>
  <si>
    <t xml:space="preserve">         Москва</t>
  </si>
  <si>
    <t xml:space="preserve">   Санкт-Петербург</t>
  </si>
  <si>
    <t>Москва</t>
  </si>
  <si>
    <t>Санкт-Петербург</t>
  </si>
  <si>
    <t>Riegel</t>
  </si>
  <si>
    <t>* При размещении заказа на условиях поставки в Санкт-Петербург необходимо указать в заявке на счет адрес доставки в Санкт-Петербурге  и предоставить доверенность на уполномоченного представителя, принимающего груз.</t>
  </si>
  <si>
    <t>RT 158</t>
  </si>
  <si>
    <t>RT 159</t>
  </si>
  <si>
    <t>RT 160</t>
  </si>
  <si>
    <t>RT 472</t>
  </si>
  <si>
    <t>Bellagio</t>
  </si>
  <si>
    <t>RT 612</t>
  </si>
  <si>
    <t>Rotbunt Kohle WS</t>
  </si>
  <si>
    <t>RT 551</t>
  </si>
  <si>
    <t>RT 554</t>
  </si>
  <si>
    <t xml:space="preserve"> Eos Handstrichziegel</t>
  </si>
  <si>
    <t xml:space="preserve"> Selene Handstrichziegel</t>
  </si>
  <si>
    <t>RT 556</t>
  </si>
  <si>
    <t>ENG</t>
  </si>
  <si>
    <t>HØJ</t>
  </si>
  <si>
    <t>RF</t>
  </si>
  <si>
    <t>250x120x65 мм</t>
  </si>
  <si>
    <t>MT</t>
  </si>
  <si>
    <t>215X102X65 мм</t>
  </si>
  <si>
    <t xml:space="preserve">RT 444 </t>
  </si>
  <si>
    <t xml:space="preserve">RT 445 </t>
  </si>
  <si>
    <t xml:space="preserve">RT 452  </t>
  </si>
  <si>
    <t>RT 453</t>
  </si>
  <si>
    <t>ECO-DNF</t>
  </si>
  <si>
    <t>ECO-HF</t>
  </si>
  <si>
    <t>220X50X65 мм</t>
  </si>
  <si>
    <t>ECO-ENG</t>
  </si>
  <si>
    <t>215X50X65 мм</t>
  </si>
  <si>
    <t>ECO-RF</t>
  </si>
  <si>
    <t>250X60X65 мм</t>
  </si>
  <si>
    <t>250Х120Х65 мм</t>
  </si>
  <si>
    <t>250Х60Х65 мм</t>
  </si>
  <si>
    <t>ECO-NF</t>
  </si>
  <si>
    <t>240X57X71 мм</t>
  </si>
  <si>
    <t>RT 478</t>
  </si>
  <si>
    <t>Специальные кладочные растворы для облицовочного кирпича Randers Tegl</t>
  </si>
  <si>
    <t>Артикул</t>
  </si>
  <si>
    <t>Наименование</t>
  </si>
  <si>
    <t>Мешок кг.</t>
  </si>
  <si>
    <t>Цена, руб.</t>
  </si>
  <si>
    <t>Складская программа</t>
  </si>
  <si>
    <t xml:space="preserve">Кладочные растворы для облицовочного кирпича с водопоглощением более 10% </t>
  </si>
  <si>
    <t>VK plus . A</t>
  </si>
  <si>
    <t>Кладочный раствор с трассом для лицевого кирпича, алебастрово-белый</t>
  </si>
  <si>
    <t>склад Ногинск</t>
  </si>
  <si>
    <t>VK plus . B</t>
  </si>
  <si>
    <t>Кладочный раствор с трассом для лицевого кирпича, светло-бежевый</t>
  </si>
  <si>
    <t>VK plus . С</t>
  </si>
  <si>
    <t>Кладочный раствор с трассом для лицевого кирпича, светло-серый</t>
  </si>
  <si>
    <t>VK plus . D</t>
  </si>
  <si>
    <t>Кладочный раствор с трассом для лицевого кирпича, графитово-серый</t>
  </si>
  <si>
    <t>VK plus . E</t>
  </si>
  <si>
    <t>Кладочный раствор с трассом для лицевого кирпича, антрацитово-серый</t>
  </si>
  <si>
    <t>VK plus . F</t>
  </si>
  <si>
    <t>Кладочный раствор с трассом для лицевого кирпича, тёмно-коричневый</t>
  </si>
  <si>
    <t>VK plus . H</t>
  </si>
  <si>
    <t>Кладочный раствор с трассом для лицевого кирпича, графитово-чёрный</t>
  </si>
  <si>
    <t>VK plus . I</t>
  </si>
  <si>
    <t>Кладочный раствор с трассом для лицевого кирпича, песочно-жёлтый</t>
  </si>
  <si>
    <t>VK plus . P</t>
  </si>
  <si>
    <t>Кладочный раствор с трассом для лицевого кирпича, светло-коричневый</t>
  </si>
  <si>
    <t>VK plus . T</t>
  </si>
  <si>
    <t>Кладочный раствор с трассом для лицевого кирпича, стально-серый</t>
  </si>
  <si>
    <t xml:space="preserve">Кладочные растворы для облицовочного кирпича с водопоглощением от 8 до 10% </t>
  </si>
  <si>
    <t>VK 01 . A</t>
  </si>
  <si>
    <t>VK 01 . B</t>
  </si>
  <si>
    <t>VK 01 . С</t>
  </si>
  <si>
    <t>VK 01 . D</t>
  </si>
  <si>
    <t>VK 01 . E</t>
  </si>
  <si>
    <t>VK 01 . F</t>
  </si>
  <si>
    <t>VK 01 . H</t>
  </si>
  <si>
    <t>VK 01 . I</t>
  </si>
  <si>
    <t>VK 01 . P</t>
  </si>
  <si>
    <t>VK 01 . T</t>
  </si>
  <si>
    <t xml:space="preserve">Кладочные растворы для облицовочного кирпича с водопоглощением от 3 до 8% </t>
  </si>
  <si>
    <t>VM 01 . A</t>
  </si>
  <si>
    <t>VM 01 . B</t>
  </si>
  <si>
    <t>VM 01 . C</t>
  </si>
  <si>
    <t>VM 01 . D</t>
  </si>
  <si>
    <t>VM 01 . E</t>
  </si>
  <si>
    <t>VM 01 . F</t>
  </si>
  <si>
    <t>VM 01 . H</t>
  </si>
  <si>
    <t>VM 01 . I</t>
  </si>
  <si>
    <t>VM 01 . P</t>
  </si>
  <si>
    <t>VM 01 . T</t>
  </si>
  <si>
    <t>Classic Handstrichziegel</t>
  </si>
  <si>
    <t>ECO-Riegel</t>
  </si>
  <si>
    <t>468X50X38 мм</t>
  </si>
  <si>
    <t>Lecco Handstrichziegel</t>
  </si>
  <si>
    <t>Lava Handstrichziegel</t>
  </si>
  <si>
    <t>RT 485</t>
  </si>
  <si>
    <t>RT 486</t>
  </si>
  <si>
    <t>RT 529</t>
  </si>
  <si>
    <t>DFF</t>
  </si>
  <si>
    <t>228х108х40</t>
  </si>
  <si>
    <t>RT553</t>
  </si>
  <si>
    <t>RT 161</t>
  </si>
  <si>
    <t>RT 162</t>
  </si>
  <si>
    <t>Lombardia, Handstrichziegel, НОВИНКА 2020!</t>
  </si>
  <si>
    <t>Gaia, Handstrichziegel, НОВИНКА 2020!</t>
  </si>
  <si>
    <t>RT 450</t>
  </si>
  <si>
    <t>RT 477</t>
  </si>
  <si>
    <t>RT 479</t>
  </si>
  <si>
    <t>RT 562</t>
  </si>
  <si>
    <t>RT 563</t>
  </si>
  <si>
    <t>Ares Handstrichziegel НОВИНКА 2021!!!</t>
  </si>
  <si>
    <t>Metis Handstrichziegel НОВИНКА 2021!!!</t>
  </si>
  <si>
    <t>RT 163</t>
  </si>
  <si>
    <t>Ultima Handstrichziegel, НОВИНКА 2021!</t>
  </si>
  <si>
    <t>RT 164</t>
  </si>
  <si>
    <t>RT 488</t>
  </si>
  <si>
    <t>RT 469</t>
  </si>
  <si>
    <t>Bergamo, НОВИНКА 2021!</t>
  </si>
  <si>
    <t>Rot Handstrichziegel</t>
  </si>
  <si>
    <t>Gelb geflammt</t>
  </si>
  <si>
    <t>RT 210</t>
  </si>
  <si>
    <t>Braun Handstrichziegel</t>
  </si>
  <si>
    <t xml:space="preserve"> Blaugedämpft Handstrichziegel</t>
  </si>
  <si>
    <t>Graugedämpft Delfi Handstrichziegel</t>
  </si>
  <si>
    <t>RT 427</t>
  </si>
  <si>
    <t>Bosa НОВИНКА 2021!</t>
  </si>
  <si>
    <t>RT 496</t>
  </si>
  <si>
    <t>Meda, Handstrichziegel</t>
  </si>
  <si>
    <t>Prima Cortina</t>
  </si>
  <si>
    <t>Alba, Handstrichziegel</t>
  </si>
  <si>
    <t>Lido, Handstrichziegel</t>
  </si>
  <si>
    <t>Messina НОВИНКА 2021!</t>
  </si>
  <si>
    <t>Prima Palermo</t>
  </si>
  <si>
    <t>Prima Montalcino</t>
  </si>
  <si>
    <t xml:space="preserve">Прайс-лист 2022 на кирпич Randers Tegl из Скандинавии </t>
  </si>
  <si>
    <t>Rotbunt Handformziegel</t>
  </si>
  <si>
    <t>Rotbunt Patina Handformziegel</t>
  </si>
  <si>
    <t>Bunt Gotik Handformziegel</t>
  </si>
  <si>
    <t>Rot Barok Handformziegel</t>
  </si>
  <si>
    <t>-</t>
  </si>
  <si>
    <t>(действителен с 01.03.2022 года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</si>
</sst>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407]"/>
    <numFmt numFmtId="173" formatCode="_-* #,##0.00\ [$€-1]_-;\-* #,##0.00\ [$€-1]_-;_-* &quot;-&quot;??\ [$€-1]_-;_-@_-"/>
    <numFmt numFmtId="174" formatCode="00000\ 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4"/>
      <name val="Arial Black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Tahoma"/>
      <family val="2"/>
    </font>
    <font>
      <b/>
      <sz val="26"/>
      <color indexed="8"/>
      <name val="Tahoma"/>
      <family val="2"/>
    </font>
    <font>
      <b/>
      <sz val="22"/>
      <color indexed="8"/>
      <name val="Tahom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Tahoma"/>
      <family val="2"/>
    </font>
    <font>
      <b/>
      <sz val="26"/>
      <color theme="1"/>
      <name val="Tahoma"/>
      <family val="2"/>
    </font>
    <font>
      <b/>
      <sz val="22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42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 vertical="center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72" fontId="3" fillId="35" borderId="10" xfId="0" applyNumberFormat="1" applyFont="1" applyFill="1" applyBorder="1" applyAlignment="1">
      <alignment horizontal="center" vertical="center" wrapText="1"/>
    </xf>
    <xf numFmtId="172" fontId="42" fillId="35" borderId="17" xfId="0" applyNumberFormat="1" applyFont="1" applyFill="1" applyBorder="1" applyAlignment="1">
      <alignment horizontal="center" vertical="center" wrapText="1"/>
    </xf>
    <xf numFmtId="172" fontId="42" fillId="35" borderId="11" xfId="0" applyNumberFormat="1" applyFont="1" applyFill="1" applyBorder="1" applyAlignment="1">
      <alignment horizontal="center" vertical="center"/>
    </xf>
    <xf numFmtId="172" fontId="0" fillId="35" borderId="11" xfId="0" applyNumberFormat="1" applyFill="1" applyBorder="1" applyAlignment="1">
      <alignment horizontal="center" vertical="center"/>
    </xf>
    <xf numFmtId="172" fontId="0" fillId="35" borderId="12" xfId="0" applyNumberFormat="1" applyFill="1" applyBorder="1" applyAlignment="1">
      <alignment horizontal="center" vertical="center"/>
    </xf>
    <xf numFmtId="172" fontId="0" fillId="35" borderId="14" xfId="0" applyNumberFormat="1" applyFill="1" applyBorder="1" applyAlignment="1">
      <alignment horizontal="center" vertical="center"/>
    </xf>
    <xf numFmtId="172" fontId="0" fillId="35" borderId="10" xfId="0" applyNumberFormat="1" applyFill="1" applyBorder="1" applyAlignment="1">
      <alignment horizontal="center" vertical="center"/>
    </xf>
    <xf numFmtId="172" fontId="0" fillId="35" borderId="15" xfId="0" applyNumberFormat="1" applyFill="1" applyBorder="1" applyAlignment="1">
      <alignment horizontal="center" vertical="center"/>
    </xf>
    <xf numFmtId="172" fontId="0" fillId="35" borderId="18" xfId="0" applyNumberForma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51" fillId="34" borderId="11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/>
    </xf>
    <xf numFmtId="172" fontId="51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72" fontId="6" fillId="35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72" fontId="6" fillId="35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72" fontId="0" fillId="35" borderId="13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2" fontId="42" fillId="35" borderId="23" xfId="0" applyNumberFormat="1" applyFont="1" applyFill="1" applyBorder="1" applyAlignment="1">
      <alignment horizontal="center" vertical="center"/>
    </xf>
    <xf numFmtId="172" fontId="0" fillId="35" borderId="23" xfId="0" applyNumberFormat="1" applyFill="1" applyBorder="1" applyAlignment="1">
      <alignment horizontal="center" vertical="center"/>
    </xf>
    <xf numFmtId="172" fontId="51" fillId="34" borderId="2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7" fillId="36" borderId="37" xfId="0" applyNumberFormat="1" applyFont="1" applyFill="1" applyBorder="1" applyAlignment="1">
      <alignment vertical="center" wrapText="1"/>
    </xf>
    <xf numFmtId="174" fontId="6" fillId="0" borderId="38" xfId="0" applyNumberFormat="1" applyFont="1" applyFill="1" applyBorder="1" applyAlignment="1">
      <alignment horizontal="center" vertical="center" wrapText="1"/>
    </xf>
    <xf numFmtId="174" fontId="6" fillId="0" borderId="39" xfId="0" applyNumberFormat="1" applyFont="1" applyFill="1" applyBorder="1" applyAlignment="1">
      <alignment horizontal="center" vertical="center" wrapText="1"/>
    </xf>
    <xf numFmtId="174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174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72" fontId="7" fillId="33" borderId="44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6" fillId="33" borderId="41" xfId="0" applyNumberFormat="1" applyFont="1" applyFill="1" applyBorder="1" applyAlignment="1">
      <alignment horizontal="center"/>
    </xf>
    <xf numFmtId="172" fontId="6" fillId="33" borderId="43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172" fontId="6" fillId="35" borderId="12" xfId="0" applyNumberFormat="1" applyFont="1" applyFill="1" applyBorder="1" applyAlignment="1">
      <alignment horizontal="center" vertical="center"/>
    </xf>
    <xf numFmtId="172" fontId="6" fillId="35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2" fontId="0" fillId="33" borderId="18" xfId="0" applyNumberForma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2" fontId="6" fillId="34" borderId="30" xfId="0" applyNumberFormat="1" applyFont="1" applyFill="1" applyBorder="1" applyAlignment="1">
      <alignment horizontal="center" vertical="center"/>
    </xf>
    <xf numFmtId="172" fontId="6" fillId="34" borderId="31" xfId="0" applyNumberFormat="1" applyFont="1" applyFill="1" applyBorder="1" applyAlignment="1">
      <alignment horizontal="center" vertical="center"/>
    </xf>
    <xf numFmtId="172" fontId="0" fillId="34" borderId="22" xfId="0" applyNumberFormat="1" applyFill="1" applyBorder="1" applyAlignment="1">
      <alignment horizontal="center" vertical="center"/>
    </xf>
    <xf numFmtId="172" fontId="0" fillId="34" borderId="21" xfId="0" applyNumberFormat="1" applyFill="1" applyBorder="1" applyAlignment="1">
      <alignment horizontal="center" vertical="center"/>
    </xf>
    <xf numFmtId="172" fontId="0" fillId="34" borderId="31" xfId="0" applyNumberFormat="1" applyFill="1" applyBorder="1" applyAlignment="1">
      <alignment horizontal="center" vertical="center"/>
    </xf>
    <xf numFmtId="172" fontId="0" fillId="34" borderId="30" xfId="0" applyNumberFormat="1" applyFill="1" applyBorder="1" applyAlignment="1">
      <alignment horizontal="center" vertical="center"/>
    </xf>
    <xf numFmtId="172" fontId="0" fillId="34" borderId="36" xfId="0" applyNumberFormat="1" applyFill="1" applyBorder="1" applyAlignment="1">
      <alignment horizontal="center" vertical="center"/>
    </xf>
    <xf numFmtId="172" fontId="3" fillId="35" borderId="19" xfId="0" applyNumberFormat="1" applyFont="1" applyFill="1" applyBorder="1" applyAlignment="1">
      <alignment horizontal="center" vertical="center"/>
    </xf>
    <xf numFmtId="172" fontId="3" fillId="35" borderId="26" xfId="0" applyNumberFormat="1" applyFont="1" applyFill="1" applyBorder="1" applyAlignment="1">
      <alignment horizontal="center" vertical="center"/>
    </xf>
    <xf numFmtId="172" fontId="42" fillId="35" borderId="20" xfId="0" applyNumberFormat="1" applyFont="1" applyFill="1" applyBorder="1" applyAlignment="1">
      <alignment horizontal="center" vertical="center"/>
    </xf>
    <xf numFmtId="172" fontId="42" fillId="35" borderId="19" xfId="0" applyNumberFormat="1" applyFont="1" applyFill="1" applyBorder="1" applyAlignment="1">
      <alignment horizontal="center" vertical="center"/>
    </xf>
    <xf numFmtId="172" fontId="42" fillId="35" borderId="26" xfId="0" applyNumberFormat="1" applyFont="1" applyFill="1" applyBorder="1" applyAlignment="1">
      <alignment horizontal="center" vertical="center"/>
    </xf>
    <xf numFmtId="172" fontId="42" fillId="35" borderId="25" xfId="0" applyNumberFormat="1" applyFont="1" applyFill="1" applyBorder="1" applyAlignment="1">
      <alignment horizontal="center" vertical="center"/>
    </xf>
    <xf numFmtId="172" fontId="3" fillId="35" borderId="20" xfId="0" applyNumberFormat="1" applyFont="1" applyFill="1" applyBorder="1" applyAlignment="1">
      <alignment horizontal="center" vertical="center"/>
    </xf>
    <xf numFmtId="172" fontId="3" fillId="35" borderId="25" xfId="0" applyNumberFormat="1" applyFont="1" applyFill="1" applyBorder="1" applyAlignment="1">
      <alignment horizontal="center" vertical="center"/>
    </xf>
    <xf numFmtId="172" fontId="42" fillId="35" borderId="45" xfId="0" applyNumberFormat="1" applyFont="1" applyFill="1" applyBorder="1" applyAlignment="1">
      <alignment horizontal="center" vertical="center"/>
    </xf>
    <xf numFmtId="172" fontId="7" fillId="34" borderId="19" xfId="0" applyNumberFormat="1" applyFont="1" applyFill="1" applyBorder="1" applyAlignment="1">
      <alignment horizontal="center" vertical="center"/>
    </xf>
    <xf numFmtId="172" fontId="7" fillId="34" borderId="20" xfId="0" applyNumberFormat="1" applyFont="1" applyFill="1" applyBorder="1" applyAlignment="1">
      <alignment horizontal="center" vertical="center"/>
    </xf>
    <xf numFmtId="172" fontId="7" fillId="34" borderId="25" xfId="0" applyNumberFormat="1" applyFont="1" applyFill="1" applyBorder="1" applyAlignment="1">
      <alignment horizontal="center" vertical="center"/>
    </xf>
    <xf numFmtId="172" fontId="7" fillId="34" borderId="26" xfId="0" applyNumberFormat="1" applyFont="1" applyFill="1" applyBorder="1" applyAlignment="1">
      <alignment horizontal="center" vertical="center"/>
    </xf>
    <xf numFmtId="172" fontId="51" fillId="34" borderId="19" xfId="0" applyNumberFormat="1" applyFont="1" applyFill="1" applyBorder="1" applyAlignment="1">
      <alignment horizontal="center" vertical="center"/>
    </xf>
    <xf numFmtId="172" fontId="51" fillId="34" borderId="20" xfId="0" applyNumberFormat="1" applyFont="1" applyFill="1" applyBorder="1" applyAlignment="1">
      <alignment horizontal="center" vertical="center"/>
    </xf>
    <xf numFmtId="172" fontId="51" fillId="34" borderId="26" xfId="0" applyNumberFormat="1" applyFont="1" applyFill="1" applyBorder="1" applyAlignment="1">
      <alignment horizontal="center" vertical="center"/>
    </xf>
    <xf numFmtId="172" fontId="51" fillId="34" borderId="25" xfId="0" applyNumberFormat="1" applyFont="1" applyFill="1" applyBorder="1" applyAlignment="1">
      <alignment horizontal="center" vertical="center"/>
    </xf>
    <xf numFmtId="172" fontId="51" fillId="34" borderId="45" xfId="0" applyNumberFormat="1" applyFont="1" applyFill="1" applyBorder="1" applyAlignment="1">
      <alignment horizontal="center" vertical="center"/>
    </xf>
    <xf numFmtId="172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72" fontId="52" fillId="35" borderId="11" xfId="0" applyNumberFormat="1" applyFont="1" applyFill="1" applyBorder="1" applyAlignment="1">
      <alignment horizontal="center" vertical="center"/>
    </xf>
    <xf numFmtId="172" fontId="52" fillId="35" borderId="12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2" fontId="0" fillId="34" borderId="16" xfId="0" applyNumberFormat="1" applyFill="1" applyBorder="1" applyAlignment="1">
      <alignment horizontal="center" vertical="center"/>
    </xf>
    <xf numFmtId="172" fontId="0" fillId="34" borderId="35" xfId="0" applyNumberFormat="1" applyFill="1" applyBorder="1" applyAlignment="1">
      <alignment horizontal="center" vertical="center"/>
    </xf>
    <xf numFmtId="172" fontId="0" fillId="34" borderId="34" xfId="0" applyNumberFormat="1" applyFill="1" applyBorder="1" applyAlignment="1">
      <alignment horizontal="center" vertical="center"/>
    </xf>
    <xf numFmtId="172" fontId="51" fillId="34" borderId="37" xfId="0" applyNumberFormat="1" applyFont="1" applyFill="1" applyBorder="1" applyAlignment="1">
      <alignment horizontal="center" vertical="center"/>
    </xf>
    <xf numFmtId="172" fontId="51" fillId="34" borderId="46" xfId="0" applyNumberFormat="1" applyFont="1" applyFill="1" applyBorder="1" applyAlignment="1">
      <alignment horizontal="center" vertical="center"/>
    </xf>
    <xf numFmtId="172" fontId="51" fillId="34" borderId="32" xfId="0" applyNumberFormat="1" applyFont="1" applyFill="1" applyBorder="1" applyAlignment="1">
      <alignment horizontal="center" vertical="center"/>
    </xf>
    <xf numFmtId="172" fontId="42" fillId="35" borderId="37" xfId="0" applyNumberFormat="1" applyFont="1" applyFill="1" applyBorder="1" applyAlignment="1">
      <alignment horizontal="center" vertical="center"/>
    </xf>
    <xf numFmtId="172" fontId="42" fillId="35" borderId="46" xfId="0" applyNumberFormat="1" applyFont="1" applyFill="1" applyBorder="1" applyAlignment="1">
      <alignment horizontal="center" vertical="center"/>
    </xf>
    <xf numFmtId="172" fontId="42" fillId="35" borderId="32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 wrapText="1"/>
    </xf>
    <xf numFmtId="172" fontId="3" fillId="35" borderId="3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172" fontId="0" fillId="33" borderId="14" xfId="0" applyNumberFormat="1" applyFill="1" applyBorder="1" applyAlignment="1">
      <alignment vertical="center"/>
    </xf>
    <xf numFmtId="172" fontId="0" fillId="33" borderId="23" xfId="0" applyNumberFormat="1" applyFill="1" applyBorder="1" applyAlignment="1">
      <alignment vertical="center"/>
    </xf>
    <xf numFmtId="172" fontId="3" fillId="34" borderId="37" xfId="0" applyNumberFormat="1" applyFont="1" applyFill="1" applyBorder="1" applyAlignment="1">
      <alignment horizontal="center" vertical="center" wrapText="1"/>
    </xf>
    <xf numFmtId="172" fontId="3" fillId="33" borderId="43" xfId="0" applyNumberFormat="1" applyFont="1" applyFill="1" applyBorder="1" applyAlignment="1">
      <alignment horizontal="center" vertical="center" wrapText="1"/>
    </xf>
    <xf numFmtId="172" fontId="7" fillId="34" borderId="32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vertical="center"/>
    </xf>
    <xf numFmtId="172" fontId="0" fillId="34" borderId="3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2" fontId="0" fillId="34" borderId="36" xfId="0" applyNumberFormat="1" applyFont="1" applyFill="1" applyBorder="1" applyAlignment="1">
      <alignment horizontal="center" vertical="center"/>
    </xf>
    <xf numFmtId="172" fontId="0" fillId="35" borderId="23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3" fillId="35" borderId="11" xfId="0" applyNumberFormat="1" applyFont="1" applyFill="1" applyBorder="1" applyAlignment="1">
      <alignment horizontal="center" vertical="center" wrapText="1"/>
    </xf>
    <xf numFmtId="172" fontId="0" fillId="35" borderId="19" xfId="0" applyNumberFormat="1" applyFont="1" applyFill="1" applyBorder="1" applyAlignment="1">
      <alignment horizontal="center" vertical="center" wrapText="1"/>
    </xf>
    <xf numFmtId="172" fontId="0" fillId="34" borderId="11" xfId="0" applyNumberFormat="1" applyFont="1" applyFill="1" applyBorder="1" applyAlignment="1">
      <alignment horizontal="center" vertical="center"/>
    </xf>
    <xf numFmtId="172" fontId="0" fillId="34" borderId="23" xfId="0" applyNumberFormat="1" applyFont="1" applyFill="1" applyBorder="1" applyAlignment="1">
      <alignment horizontal="center" vertical="center"/>
    </xf>
    <xf numFmtId="172" fontId="3" fillId="35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2" fontId="3" fillId="35" borderId="12" xfId="0" applyNumberFormat="1" applyFont="1" applyFill="1" applyBorder="1" applyAlignment="1">
      <alignment horizontal="center" vertical="center"/>
    </xf>
    <xf numFmtId="172" fontId="3" fillId="35" borderId="23" xfId="0" applyNumberFormat="1" applyFont="1" applyFill="1" applyBorder="1" applyAlignment="1">
      <alignment horizontal="center" vertical="center"/>
    </xf>
    <xf numFmtId="172" fontId="3" fillId="35" borderId="4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172" fontId="3" fillId="35" borderId="32" xfId="0" applyNumberFormat="1" applyFont="1" applyFill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2" fontId="3" fillId="34" borderId="22" xfId="0" applyNumberFormat="1" applyFont="1" applyFill="1" applyBorder="1" applyAlignment="1">
      <alignment horizontal="center" vertical="center"/>
    </xf>
    <xf numFmtId="172" fontId="7" fillId="34" borderId="45" xfId="0" applyNumberFormat="1" applyFont="1" applyFill="1" applyBorder="1" applyAlignment="1">
      <alignment horizontal="center" vertical="center"/>
    </xf>
    <xf numFmtId="172" fontId="3" fillId="34" borderId="3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172" fontId="7" fillId="34" borderId="37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172" fontId="3" fillId="35" borderId="37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 wrapText="1"/>
    </xf>
    <xf numFmtId="172" fontId="7" fillId="33" borderId="4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2" fontId="3" fillId="35" borderId="4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2" fontId="0" fillId="33" borderId="43" xfId="0" applyNumberFormat="1" applyFill="1" applyBorder="1" applyAlignment="1">
      <alignment vertical="center"/>
    </xf>
    <xf numFmtId="172" fontId="0" fillId="35" borderId="26" xfId="0" applyNumberFormat="1" applyFill="1" applyBorder="1" applyAlignment="1">
      <alignment horizontal="center" vertical="center"/>
    </xf>
    <xf numFmtId="172" fontId="0" fillId="34" borderId="11" xfId="0" applyNumberFormat="1" applyFill="1" applyBorder="1" applyAlignment="1">
      <alignment horizontal="center" vertical="center"/>
    </xf>
    <xf numFmtId="172" fontId="0" fillId="34" borderId="12" xfId="0" applyNumberFormat="1" applyFill="1" applyBorder="1" applyAlignment="1">
      <alignment horizontal="center" vertical="center"/>
    </xf>
    <xf numFmtId="172" fontId="51" fillId="34" borderId="36" xfId="0" applyNumberFormat="1" applyFont="1" applyFill="1" applyBorder="1" applyAlignment="1">
      <alignment horizontal="center" vertical="center"/>
    </xf>
    <xf numFmtId="172" fontId="51" fillId="34" borderId="21" xfId="0" applyNumberFormat="1" applyFont="1" applyFill="1" applyBorder="1" applyAlignment="1">
      <alignment horizontal="center" vertical="center"/>
    </xf>
    <xf numFmtId="172" fontId="51" fillId="34" borderId="22" xfId="0" applyNumberFormat="1" applyFont="1" applyFill="1" applyBorder="1" applyAlignment="1">
      <alignment horizontal="center" vertical="center"/>
    </xf>
    <xf numFmtId="172" fontId="0" fillId="34" borderId="23" xfId="0" applyNumberFormat="1" applyFill="1" applyBorder="1" applyAlignment="1">
      <alignment horizontal="center" vertical="center"/>
    </xf>
    <xf numFmtId="172" fontId="0" fillId="33" borderId="0" xfId="0" applyNumberFormat="1" applyFill="1" applyBorder="1" applyAlignment="1">
      <alignment horizontal="center" vertical="center"/>
    </xf>
    <xf numFmtId="172" fontId="0" fillId="33" borderId="0" xfId="0" applyNumberFormat="1" applyFill="1" applyBorder="1" applyAlignment="1">
      <alignment vertical="center"/>
    </xf>
    <xf numFmtId="172" fontId="0" fillId="35" borderId="19" xfId="0" applyNumberFormat="1" applyFill="1" applyBorder="1" applyAlignment="1">
      <alignment horizontal="center" vertical="center"/>
    </xf>
    <xf numFmtId="172" fontId="0" fillId="35" borderId="20" xfId="0" applyNumberFormat="1" applyFill="1" applyBorder="1" applyAlignment="1">
      <alignment horizontal="center" vertical="center"/>
    </xf>
    <xf numFmtId="172" fontId="42" fillId="35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172" fontId="51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72" fontId="42" fillId="35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2" fontId="3" fillId="34" borderId="46" xfId="0" applyNumberFormat="1" applyFont="1" applyFill="1" applyBorder="1" applyAlignment="1">
      <alignment horizontal="center" vertical="center" wrapText="1"/>
    </xf>
    <xf numFmtId="172" fontId="3" fillId="34" borderId="35" xfId="0" applyNumberFormat="1" applyFont="1" applyFill="1" applyBorder="1" applyAlignment="1">
      <alignment horizontal="center" vertical="center" wrapText="1"/>
    </xf>
    <xf numFmtId="172" fontId="3" fillId="35" borderId="46" xfId="0" applyNumberFormat="1" applyFont="1" applyFill="1" applyBorder="1" applyAlignment="1">
      <alignment horizontal="center" vertical="center" wrapText="1"/>
    </xf>
    <xf numFmtId="172" fontId="42" fillId="35" borderId="47" xfId="0" applyNumberFormat="1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/>
    </xf>
    <xf numFmtId="172" fontId="49" fillId="0" borderId="4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2" fontId="3" fillId="35" borderId="45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72" fontId="52" fillId="34" borderId="11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center" vertical="center"/>
    </xf>
    <xf numFmtId="172" fontId="52" fillId="34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7" fillId="34" borderId="14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172" fontId="7" fillId="34" borderId="48" xfId="0" applyNumberFormat="1" applyFont="1" applyFill="1" applyBorder="1" applyAlignment="1">
      <alignment horizontal="center" vertical="center"/>
    </xf>
    <xf numFmtId="172" fontId="6" fillId="34" borderId="48" xfId="0" applyNumberFormat="1" applyFont="1" applyFill="1" applyBorder="1" applyAlignment="1">
      <alignment horizontal="center" vertical="center"/>
    </xf>
    <xf numFmtId="172" fontId="7" fillId="34" borderId="13" xfId="0" applyNumberFormat="1" applyFont="1" applyFill="1" applyBorder="1" applyAlignment="1">
      <alignment horizontal="center" vertical="center"/>
    </xf>
    <xf numFmtId="172" fontId="6" fillId="34" borderId="13" xfId="0" applyNumberFormat="1" applyFont="1" applyFill="1" applyBorder="1" applyAlignment="1">
      <alignment horizontal="center" vertical="center"/>
    </xf>
    <xf numFmtId="172" fontId="6" fillId="35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3" fillId="35" borderId="14" xfId="0" applyNumberFormat="1" applyFont="1" applyFill="1" applyBorder="1" applyAlignment="1">
      <alignment horizontal="center" vertical="center"/>
    </xf>
    <xf numFmtId="172" fontId="7" fillId="34" borderId="18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  <xf numFmtId="172" fontId="3" fillId="35" borderId="18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72" fontId="3" fillId="35" borderId="13" xfId="0" applyNumberFormat="1" applyFont="1" applyFill="1" applyBorder="1" applyAlignment="1">
      <alignment horizontal="center" vertical="center"/>
    </xf>
    <xf numFmtId="172" fontId="6" fillId="34" borderId="36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5" borderId="2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172" fontId="7" fillId="34" borderId="23" xfId="0" applyNumberFormat="1" applyFont="1" applyFill="1" applyBorder="1" applyAlignment="1">
      <alignment horizontal="center" vertical="center"/>
    </xf>
    <xf numFmtId="172" fontId="6" fillId="34" borderId="23" xfId="0" applyNumberFormat="1" applyFont="1" applyFill="1" applyBorder="1" applyAlignment="1">
      <alignment horizontal="center" vertical="center"/>
    </xf>
    <xf numFmtId="172" fontId="6" fillId="34" borderId="34" xfId="0" applyNumberFormat="1" applyFont="1" applyFill="1" applyBorder="1" applyAlignment="1">
      <alignment horizontal="center" vertical="center"/>
    </xf>
    <xf numFmtId="172" fontId="6" fillId="35" borderId="19" xfId="0" applyNumberFormat="1" applyFont="1" applyFill="1" applyBorder="1" applyAlignment="1">
      <alignment horizontal="center" vertical="center" wrapText="1"/>
    </xf>
    <xf numFmtId="172" fontId="3" fillId="35" borderId="48" xfId="0" applyNumberFormat="1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 vertical="center"/>
    </xf>
    <xf numFmtId="172" fontId="3" fillId="34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52" fillId="34" borderId="19" xfId="0" applyNumberFormat="1" applyFont="1" applyFill="1" applyBorder="1" applyAlignment="1">
      <alignment horizontal="center" vertical="center"/>
    </xf>
    <xf numFmtId="172" fontId="52" fillId="35" borderId="19" xfId="0" applyNumberFormat="1" applyFont="1" applyFill="1" applyBorder="1" applyAlignment="1">
      <alignment horizontal="center" vertical="center"/>
    </xf>
    <xf numFmtId="172" fontId="52" fillId="34" borderId="20" xfId="0" applyNumberFormat="1" applyFont="1" applyFill="1" applyBorder="1" applyAlignment="1">
      <alignment horizontal="center" vertical="center"/>
    </xf>
    <xf numFmtId="172" fontId="52" fillId="35" borderId="28" xfId="0" applyNumberFormat="1" applyFont="1" applyFill="1" applyBorder="1" applyAlignment="1">
      <alignment horizontal="center" vertical="center"/>
    </xf>
    <xf numFmtId="172" fontId="52" fillId="34" borderId="49" xfId="0" applyNumberFormat="1" applyFont="1" applyFill="1" applyBorder="1" applyAlignment="1">
      <alignment horizontal="center" vertical="center"/>
    </xf>
    <xf numFmtId="172" fontId="52" fillId="35" borderId="49" xfId="0" applyNumberFormat="1" applyFont="1" applyFill="1" applyBorder="1" applyAlignment="1">
      <alignment horizontal="center" vertical="center"/>
    </xf>
    <xf numFmtId="172" fontId="52" fillId="35" borderId="48" xfId="0" applyNumberFormat="1" applyFont="1" applyFill="1" applyBorder="1" applyAlignment="1">
      <alignment horizontal="center" vertical="center"/>
    </xf>
    <xf numFmtId="172" fontId="52" fillId="35" borderId="27" xfId="0" applyNumberFormat="1" applyFont="1" applyFill="1" applyBorder="1" applyAlignment="1">
      <alignment horizontal="center" vertical="center"/>
    </xf>
    <xf numFmtId="172" fontId="52" fillId="35" borderId="22" xfId="0" applyNumberFormat="1" applyFont="1" applyFill="1" applyBorder="1" applyAlignment="1">
      <alignment horizontal="center" vertical="center"/>
    </xf>
    <xf numFmtId="172" fontId="52" fillId="34" borderId="48" xfId="0" applyNumberFormat="1" applyFont="1" applyFill="1" applyBorder="1" applyAlignment="1">
      <alignment horizontal="center" vertical="center"/>
    </xf>
    <xf numFmtId="172" fontId="52" fillId="34" borderId="13" xfId="0" applyNumberFormat="1" applyFont="1" applyFill="1" applyBorder="1" applyAlignment="1">
      <alignment horizontal="center" vertical="center"/>
    </xf>
    <xf numFmtId="172" fontId="52" fillId="35" borderId="30" xfId="0" applyNumberFormat="1" applyFont="1" applyFill="1" applyBorder="1" applyAlignment="1">
      <alignment horizontal="center" vertical="center"/>
    </xf>
    <xf numFmtId="172" fontId="52" fillId="35" borderId="13" xfId="0" applyNumberFormat="1" applyFont="1" applyFill="1" applyBorder="1" applyAlignment="1">
      <alignment horizontal="center" vertical="center"/>
    </xf>
    <xf numFmtId="172" fontId="52" fillId="34" borderId="18" xfId="0" applyNumberFormat="1" applyFont="1" applyFill="1" applyBorder="1" applyAlignment="1">
      <alignment horizontal="center" vertical="center"/>
    </xf>
    <xf numFmtId="172" fontId="52" fillId="35" borderId="18" xfId="0" applyNumberFormat="1" applyFont="1" applyFill="1" applyBorder="1" applyAlignment="1">
      <alignment horizontal="center" vertical="center"/>
    </xf>
    <xf numFmtId="172" fontId="52" fillId="34" borderId="26" xfId="0" applyNumberFormat="1" applyFont="1" applyFill="1" applyBorder="1" applyAlignment="1">
      <alignment horizontal="center" vertical="center"/>
    </xf>
    <xf numFmtId="172" fontId="52" fillId="35" borderId="26" xfId="0" applyNumberFormat="1" applyFont="1" applyFill="1" applyBorder="1" applyAlignment="1">
      <alignment horizontal="center" vertical="center"/>
    </xf>
    <xf numFmtId="172" fontId="52" fillId="35" borderId="14" xfId="0" applyNumberFormat="1" applyFont="1" applyFill="1" applyBorder="1" applyAlignment="1">
      <alignment horizontal="center" vertical="center"/>
    </xf>
    <xf numFmtId="172" fontId="52" fillId="34" borderId="25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172" fontId="52" fillId="34" borderId="21" xfId="0" applyNumberFormat="1" applyFont="1" applyFill="1" applyBorder="1" applyAlignment="1">
      <alignment horizontal="center" vertical="center"/>
    </xf>
    <xf numFmtId="172" fontId="52" fillId="0" borderId="18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2" fontId="52" fillId="34" borderId="22" xfId="0" applyNumberFormat="1" applyFont="1" applyFill="1" applyBorder="1" applyAlignment="1">
      <alignment horizontal="center" vertical="center"/>
    </xf>
    <xf numFmtId="172" fontId="52" fillId="0" borderId="14" xfId="0" applyNumberFormat="1" applyFont="1" applyFill="1" applyBorder="1" applyAlignment="1">
      <alignment vertical="center"/>
    </xf>
    <xf numFmtId="0" fontId="52" fillId="0" borderId="22" xfId="0" applyFont="1" applyFill="1" applyBorder="1" applyAlignment="1">
      <alignment horizontal="left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172" fontId="52" fillId="34" borderId="29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left" vertical="center"/>
    </xf>
    <xf numFmtId="0" fontId="52" fillId="0" borderId="46" xfId="0" applyFont="1" applyFill="1" applyBorder="1" applyAlignment="1">
      <alignment horizontal="center" vertical="center"/>
    </xf>
    <xf numFmtId="172" fontId="52" fillId="34" borderId="31" xfId="0" applyNumberFormat="1" applyFont="1" applyFill="1" applyBorder="1" applyAlignment="1">
      <alignment horizontal="center" vertical="center"/>
    </xf>
    <xf numFmtId="172" fontId="52" fillId="34" borderId="30" xfId="0" applyNumberFormat="1" applyFont="1" applyFill="1" applyBorder="1" applyAlignment="1">
      <alignment horizontal="center" vertical="center"/>
    </xf>
    <xf numFmtId="172" fontId="52" fillId="0" borderId="2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72" fontId="6" fillId="33" borderId="1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vertical="center"/>
    </xf>
    <xf numFmtId="172" fontId="3" fillId="35" borderId="19" xfId="0" applyNumberFormat="1" applyFont="1" applyFill="1" applyBorder="1" applyAlignment="1">
      <alignment horizontal="center" vertical="center" wrapText="1"/>
    </xf>
    <xf numFmtId="172" fontId="3" fillId="34" borderId="3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4" fillId="7" borderId="16" xfId="0" applyFont="1" applyFill="1" applyBorder="1" applyAlignment="1">
      <alignment horizontal="center" vertical="center"/>
    </xf>
    <xf numFmtId="0" fontId="54" fillId="7" borderId="44" xfId="0" applyFont="1" applyFill="1" applyBorder="1" applyAlignment="1">
      <alignment horizontal="center" vertical="center"/>
    </xf>
    <xf numFmtId="0" fontId="54" fillId="7" borderId="37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7" fontId="6" fillId="33" borderId="22" xfId="58" applyNumberFormat="1" applyFont="1" applyFill="1" applyBorder="1" applyAlignment="1">
      <alignment horizontal="center" vertical="center"/>
    </xf>
    <xf numFmtId="7" fontId="6" fillId="33" borderId="20" xfId="58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7" fontId="6" fillId="33" borderId="30" xfId="58" applyNumberFormat="1" applyFont="1" applyFill="1" applyBorder="1" applyAlignment="1">
      <alignment horizontal="center" vertical="center"/>
    </xf>
    <xf numFmtId="7" fontId="6" fillId="33" borderId="25" xfId="58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33" fillId="37" borderId="16" xfId="0" applyFont="1" applyFill="1" applyBorder="1" applyAlignment="1">
      <alignment horizontal="center" vertical="center" wrapText="1"/>
    </xf>
    <xf numFmtId="0" fontId="33" fillId="37" borderId="44" xfId="0" applyFont="1" applyFill="1" applyBorder="1" applyAlignment="1">
      <alignment horizontal="center" vertical="center" wrapText="1"/>
    </xf>
    <xf numFmtId="0" fontId="33" fillId="37" borderId="3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7" fontId="6" fillId="33" borderId="21" xfId="58" applyNumberFormat="1" applyFont="1" applyFill="1" applyBorder="1" applyAlignment="1">
      <alignment horizontal="center" vertical="center"/>
    </xf>
    <xf numFmtId="7" fontId="6" fillId="33" borderId="19" xfId="58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172" fontId="3" fillId="35" borderId="44" xfId="0" applyNumberFormat="1" applyFont="1" applyFill="1" applyBorder="1" applyAlignment="1">
      <alignment vertical="center" wrapText="1"/>
    </xf>
    <xf numFmtId="172" fontId="3" fillId="35" borderId="37" xfId="0" applyNumberFormat="1" applyFont="1" applyFill="1" applyBorder="1" applyAlignment="1">
      <alignment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2" fontId="7" fillId="36" borderId="37" xfId="0" applyNumberFormat="1" applyFont="1" applyFill="1" applyBorder="1" applyAlignment="1">
      <alignment horizontal="center" vertical="center" wrapText="1"/>
    </xf>
    <xf numFmtId="172" fontId="0" fillId="33" borderId="18" xfId="0" applyNumberFormat="1" applyFill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55" fillId="0" borderId="35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55" fillId="0" borderId="36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/>
    </xf>
    <xf numFmtId="0" fontId="54" fillId="7" borderId="41" xfId="0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0" fontId="42" fillId="0" borderId="46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4" fillId="7" borderId="36" xfId="0" applyFont="1" applyFill="1" applyBorder="1" applyAlignment="1">
      <alignment horizontal="center" vertical="center"/>
    </xf>
    <xf numFmtId="0" fontId="54" fillId="7" borderId="43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45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4" fillId="7" borderId="35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4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 wrapText="1"/>
    </xf>
    <xf numFmtId="0" fontId="7" fillId="34" borderId="37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173" fontId="3" fillId="34" borderId="36" xfId="0" applyNumberFormat="1" applyFont="1" applyFill="1" applyBorder="1" applyAlignment="1">
      <alignment horizontal="center" vertical="center"/>
    </xf>
    <xf numFmtId="173" fontId="3" fillId="34" borderId="45" xfId="0" applyNumberFormat="1" applyFont="1" applyFill="1" applyBorder="1" applyAlignment="1">
      <alignment horizontal="center" vertical="center"/>
    </xf>
    <xf numFmtId="172" fontId="3" fillId="35" borderId="43" xfId="0" applyNumberFormat="1" applyFont="1" applyFill="1" applyBorder="1" applyAlignment="1">
      <alignment horizontal="center" vertical="center"/>
    </xf>
    <xf numFmtId="172" fontId="3" fillId="35" borderId="45" xfId="0" applyNumberFormat="1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7" fillId="35" borderId="16" xfId="0" applyNumberFormat="1" applyFont="1" applyFill="1" applyBorder="1" applyAlignment="1">
      <alignment vertical="center" wrapText="1"/>
    </xf>
    <xf numFmtId="172" fontId="7" fillId="35" borderId="37" xfId="0" applyNumberFormat="1" applyFont="1" applyFill="1" applyBorder="1" applyAlignment="1">
      <alignment vertical="center" wrapText="1"/>
    </xf>
    <xf numFmtId="0" fontId="52" fillId="0" borderId="41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0</xdr:row>
      <xdr:rowOff>95250</xdr:rowOff>
    </xdr:from>
    <xdr:to>
      <xdr:col>13</xdr:col>
      <xdr:colOff>28575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95250"/>
          <a:ext cx="878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9"/>
  <sheetViews>
    <sheetView tabSelected="1" zoomScale="90" zoomScaleNormal="90" zoomScalePageLayoutView="0" workbookViewId="0" topLeftCell="A1">
      <selection activeCell="F6" sqref="F6:F7"/>
    </sheetView>
  </sheetViews>
  <sheetFormatPr defaultColWidth="9.140625" defaultRowHeight="15"/>
  <cols>
    <col min="1" max="1" width="10.8515625" style="8" customWidth="1"/>
    <col min="2" max="2" width="40.421875" style="36" customWidth="1"/>
    <col min="3" max="3" width="15.140625" style="37" customWidth="1"/>
    <col min="4" max="4" width="11.8515625" style="38" customWidth="1"/>
    <col min="5" max="5" width="16.28125" style="38" customWidth="1"/>
    <col min="6" max="6" width="16.8515625" style="39" customWidth="1"/>
    <col min="7" max="7" width="9.421875" style="38" customWidth="1"/>
    <col min="8" max="8" width="6.57421875" style="38" customWidth="1"/>
    <col min="9" max="9" width="7.8515625" style="13" customWidth="1"/>
    <col min="10" max="10" width="6.421875" style="13" customWidth="1"/>
    <col min="11" max="11" width="9.8515625" style="13" customWidth="1"/>
    <col min="12" max="12" width="1.1484375" style="1" customWidth="1"/>
    <col min="13" max="13" width="8.57421875" style="60" customWidth="1"/>
    <col min="14" max="14" width="8.57421875" style="57" customWidth="1"/>
    <col min="15" max="15" width="0.9921875" style="164" customWidth="1"/>
    <col min="16" max="16" width="10.140625" style="47" customWidth="1"/>
    <col min="17" max="17" width="8.57421875" style="57" customWidth="1"/>
  </cols>
  <sheetData>
    <row r="1" spans="1:17" ht="15" customHeight="1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</row>
    <row r="2" spans="1:17" ht="33.75" customHeight="1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</row>
    <row r="3" spans="1:17" ht="30.75" customHeight="1">
      <c r="A3" s="619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</row>
    <row r="4" spans="1:17" ht="23.25" customHeight="1">
      <c r="A4" s="621" t="s">
        <v>268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</row>
    <row r="5" spans="1:17" s="41" customFormat="1" ht="18.75" customHeight="1" thickBot="1">
      <c r="A5" s="622" t="s">
        <v>274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</row>
    <row r="6" spans="1:17" s="43" customFormat="1" ht="15" customHeight="1" thickBot="1">
      <c r="A6" s="545" t="s">
        <v>116</v>
      </c>
      <c r="B6" s="577" t="s">
        <v>121</v>
      </c>
      <c r="C6" s="504" t="s">
        <v>120</v>
      </c>
      <c r="D6" s="545" t="s">
        <v>118</v>
      </c>
      <c r="E6" s="545" t="s">
        <v>122</v>
      </c>
      <c r="F6" s="545" t="s">
        <v>123</v>
      </c>
      <c r="G6" s="545" t="s">
        <v>111</v>
      </c>
      <c r="H6" s="545" t="s">
        <v>119</v>
      </c>
      <c r="I6" s="545" t="s">
        <v>133</v>
      </c>
      <c r="J6" s="545" t="s">
        <v>124</v>
      </c>
      <c r="K6" s="545" t="s">
        <v>131</v>
      </c>
      <c r="L6" s="625"/>
      <c r="M6" s="608" t="s">
        <v>134</v>
      </c>
      <c r="N6" s="609"/>
      <c r="O6" s="302"/>
      <c r="P6" s="623" t="s">
        <v>135</v>
      </c>
      <c r="Q6" s="624"/>
    </row>
    <row r="7" spans="1:17" s="42" customFormat="1" ht="22.5" customHeight="1" thickBot="1">
      <c r="A7" s="547"/>
      <c r="B7" s="546"/>
      <c r="C7" s="505"/>
      <c r="D7" s="547"/>
      <c r="E7" s="547"/>
      <c r="F7" s="546"/>
      <c r="G7" s="547"/>
      <c r="H7" s="547"/>
      <c r="I7" s="547"/>
      <c r="J7" s="547"/>
      <c r="K7" s="547"/>
      <c r="L7" s="626"/>
      <c r="M7" s="45" t="s">
        <v>132</v>
      </c>
      <c r="N7" s="45" t="s">
        <v>70</v>
      </c>
      <c r="O7" s="239"/>
      <c r="P7" s="48" t="s">
        <v>132</v>
      </c>
      <c r="Q7" s="49" t="s">
        <v>70</v>
      </c>
    </row>
    <row r="8" spans="1:17" s="1" customFormat="1" ht="21.75" thickBot="1">
      <c r="A8" s="605" t="s">
        <v>130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7"/>
    </row>
    <row r="9" spans="1:17" s="440" customFormat="1" ht="15">
      <c r="A9" s="574" t="s">
        <v>158</v>
      </c>
      <c r="B9" s="483" t="s">
        <v>269</v>
      </c>
      <c r="C9" s="355" t="s">
        <v>10</v>
      </c>
      <c r="D9" s="436" t="s">
        <v>165</v>
      </c>
      <c r="E9" s="355" t="s">
        <v>166</v>
      </c>
      <c r="F9" s="437" t="s">
        <v>74</v>
      </c>
      <c r="G9" s="414">
        <v>3</v>
      </c>
      <c r="H9" s="355" t="s">
        <v>156</v>
      </c>
      <c r="I9" s="355">
        <v>60</v>
      </c>
      <c r="J9" s="355">
        <v>1.2</v>
      </c>
      <c r="K9" s="436">
        <v>640</v>
      </c>
      <c r="L9" s="414"/>
      <c r="M9" s="417">
        <v>0.71</v>
      </c>
      <c r="N9" s="438">
        <f>M9*I9</f>
        <v>42.599999999999994</v>
      </c>
      <c r="O9" s="439"/>
      <c r="P9" s="418" t="s">
        <v>273</v>
      </c>
      <c r="Q9" s="219" t="s">
        <v>273</v>
      </c>
    </row>
    <row r="10" spans="1:17" s="440" customFormat="1" ht="15">
      <c r="A10" s="575"/>
      <c r="B10" s="484"/>
      <c r="C10" s="358" t="s">
        <v>10</v>
      </c>
      <c r="D10" s="358" t="s">
        <v>152</v>
      </c>
      <c r="E10" s="358" t="s">
        <v>157</v>
      </c>
      <c r="F10" s="359" t="s">
        <v>74</v>
      </c>
      <c r="G10" s="358">
        <v>4</v>
      </c>
      <c r="H10" s="358" t="s">
        <v>8</v>
      </c>
      <c r="I10" s="358">
        <v>60</v>
      </c>
      <c r="J10" s="358">
        <v>2.5</v>
      </c>
      <c r="K10" s="360">
        <v>320</v>
      </c>
      <c r="L10" s="356"/>
      <c r="M10" s="419">
        <v>1.3</v>
      </c>
      <c r="N10" s="441">
        <f aca="true" t="shared" si="0" ref="N10:N20">M10*I10</f>
        <v>78</v>
      </c>
      <c r="O10" s="442"/>
      <c r="P10" s="420" t="s">
        <v>273</v>
      </c>
      <c r="Q10" s="220" t="s">
        <v>273</v>
      </c>
    </row>
    <row r="11" spans="1:17" s="440" customFormat="1" ht="15">
      <c r="A11" s="575"/>
      <c r="B11" s="484"/>
      <c r="C11" s="360" t="s">
        <v>10</v>
      </c>
      <c r="D11" s="360" t="s">
        <v>163</v>
      </c>
      <c r="E11" s="358" t="s">
        <v>164</v>
      </c>
      <c r="F11" s="443" t="s">
        <v>74</v>
      </c>
      <c r="G11" s="358">
        <v>3</v>
      </c>
      <c r="H11" s="444" t="s">
        <v>156</v>
      </c>
      <c r="I11" s="445">
        <v>58</v>
      </c>
      <c r="J11" s="445">
        <v>1.3</v>
      </c>
      <c r="K11" s="446">
        <v>672</v>
      </c>
      <c r="L11" s="356"/>
      <c r="M11" s="421">
        <v>0.73</v>
      </c>
      <c r="N11" s="447">
        <f t="shared" si="0"/>
        <v>42.339999999999996</v>
      </c>
      <c r="O11" s="442"/>
      <c r="P11" s="422" t="s">
        <v>273</v>
      </c>
      <c r="Q11" s="423" t="s">
        <v>273</v>
      </c>
    </row>
    <row r="12" spans="1:17" s="440" customFormat="1" ht="15.75" thickBot="1">
      <c r="A12" s="576"/>
      <c r="B12" s="485"/>
      <c r="C12" s="448" t="s">
        <v>10</v>
      </c>
      <c r="D12" s="448" t="s">
        <v>73</v>
      </c>
      <c r="E12" s="448" t="s">
        <v>78</v>
      </c>
      <c r="F12" s="449" t="s">
        <v>74</v>
      </c>
      <c r="G12" s="415">
        <v>4</v>
      </c>
      <c r="H12" s="448" t="s">
        <v>8</v>
      </c>
      <c r="I12" s="448">
        <v>58</v>
      </c>
      <c r="J12" s="448">
        <v>2.7</v>
      </c>
      <c r="K12" s="450">
        <v>336</v>
      </c>
      <c r="L12" s="356"/>
      <c r="M12" s="419">
        <v>1.34</v>
      </c>
      <c r="N12" s="441">
        <f t="shared" si="0"/>
        <v>77.72</v>
      </c>
      <c r="O12" s="442"/>
      <c r="P12" s="424" t="s">
        <v>273</v>
      </c>
      <c r="Q12" s="220" t="s">
        <v>273</v>
      </c>
    </row>
    <row r="13" spans="1:17" s="440" customFormat="1" ht="15">
      <c r="A13" s="574" t="s">
        <v>159</v>
      </c>
      <c r="B13" s="483" t="s">
        <v>270</v>
      </c>
      <c r="C13" s="355" t="s">
        <v>10</v>
      </c>
      <c r="D13" s="436" t="s">
        <v>165</v>
      </c>
      <c r="E13" s="355" t="s">
        <v>166</v>
      </c>
      <c r="F13" s="437" t="s">
        <v>74</v>
      </c>
      <c r="G13" s="414">
        <v>3</v>
      </c>
      <c r="H13" s="355" t="s">
        <v>156</v>
      </c>
      <c r="I13" s="355">
        <v>60</v>
      </c>
      <c r="J13" s="355">
        <v>1.2</v>
      </c>
      <c r="K13" s="436">
        <v>640</v>
      </c>
      <c r="L13" s="356"/>
      <c r="M13" s="357">
        <v>0.75</v>
      </c>
      <c r="N13" s="357">
        <f t="shared" si="0"/>
        <v>45</v>
      </c>
      <c r="O13" s="442"/>
      <c r="P13" s="219" t="s">
        <v>273</v>
      </c>
      <c r="Q13" s="219" t="s">
        <v>273</v>
      </c>
    </row>
    <row r="14" spans="1:17" s="440" customFormat="1" ht="15">
      <c r="A14" s="575"/>
      <c r="B14" s="484"/>
      <c r="C14" s="358" t="s">
        <v>10</v>
      </c>
      <c r="D14" s="358" t="s">
        <v>152</v>
      </c>
      <c r="E14" s="358" t="s">
        <v>157</v>
      </c>
      <c r="F14" s="359" t="s">
        <v>74</v>
      </c>
      <c r="G14" s="358">
        <v>4</v>
      </c>
      <c r="H14" s="358" t="s">
        <v>8</v>
      </c>
      <c r="I14" s="358">
        <v>60</v>
      </c>
      <c r="J14" s="358">
        <v>2.5</v>
      </c>
      <c r="K14" s="360">
        <v>320</v>
      </c>
      <c r="L14" s="356"/>
      <c r="M14" s="361">
        <v>1.35</v>
      </c>
      <c r="N14" s="361">
        <f t="shared" si="0"/>
        <v>81</v>
      </c>
      <c r="O14" s="442"/>
      <c r="P14" s="425" t="s">
        <v>273</v>
      </c>
      <c r="Q14" s="220" t="s">
        <v>273</v>
      </c>
    </row>
    <row r="15" spans="1:17" s="440" customFormat="1" ht="15">
      <c r="A15" s="575"/>
      <c r="B15" s="484"/>
      <c r="C15" s="360" t="s">
        <v>10</v>
      </c>
      <c r="D15" s="360" t="s">
        <v>163</v>
      </c>
      <c r="E15" s="358" t="s">
        <v>164</v>
      </c>
      <c r="F15" s="443" t="s">
        <v>74</v>
      </c>
      <c r="G15" s="358">
        <v>3</v>
      </c>
      <c r="H15" s="444" t="s">
        <v>156</v>
      </c>
      <c r="I15" s="445">
        <v>58</v>
      </c>
      <c r="J15" s="445">
        <v>1.3</v>
      </c>
      <c r="K15" s="446">
        <v>672</v>
      </c>
      <c r="L15" s="356"/>
      <c r="M15" s="426">
        <v>0.77</v>
      </c>
      <c r="N15" s="426">
        <f t="shared" si="0"/>
        <v>44.660000000000004</v>
      </c>
      <c r="O15" s="442"/>
      <c r="P15" s="423" t="s">
        <v>273</v>
      </c>
      <c r="Q15" s="423" t="s">
        <v>273</v>
      </c>
    </row>
    <row r="16" spans="1:17" s="440" customFormat="1" ht="15.75" thickBot="1">
      <c r="A16" s="576"/>
      <c r="B16" s="485"/>
      <c r="C16" s="448" t="s">
        <v>10</v>
      </c>
      <c r="D16" s="448" t="s">
        <v>73</v>
      </c>
      <c r="E16" s="448" t="s">
        <v>78</v>
      </c>
      <c r="F16" s="449" t="s">
        <v>74</v>
      </c>
      <c r="G16" s="415">
        <v>4</v>
      </c>
      <c r="H16" s="448" t="s">
        <v>8</v>
      </c>
      <c r="I16" s="448">
        <v>58</v>
      </c>
      <c r="J16" s="448">
        <v>2.7</v>
      </c>
      <c r="K16" s="450">
        <v>336</v>
      </c>
      <c r="L16" s="356"/>
      <c r="M16" s="427">
        <v>1.39</v>
      </c>
      <c r="N16" s="427">
        <f t="shared" si="0"/>
        <v>80.61999999999999</v>
      </c>
      <c r="O16" s="442"/>
      <c r="P16" s="428" t="s">
        <v>273</v>
      </c>
      <c r="Q16" s="429" t="s">
        <v>273</v>
      </c>
    </row>
    <row r="17" spans="1:17" s="440" customFormat="1" ht="15" customHeight="1">
      <c r="A17" s="500" t="s">
        <v>160</v>
      </c>
      <c r="B17" s="502" t="s">
        <v>271</v>
      </c>
      <c r="C17" s="360" t="s">
        <v>10</v>
      </c>
      <c r="D17" s="360" t="s">
        <v>163</v>
      </c>
      <c r="E17" s="358" t="s">
        <v>164</v>
      </c>
      <c r="F17" s="443" t="s">
        <v>74</v>
      </c>
      <c r="G17" s="358">
        <v>3</v>
      </c>
      <c r="H17" s="444" t="s">
        <v>156</v>
      </c>
      <c r="I17" s="445">
        <v>58</v>
      </c>
      <c r="J17" s="445">
        <v>1.3</v>
      </c>
      <c r="K17" s="446">
        <v>672</v>
      </c>
      <c r="L17" s="356"/>
      <c r="M17" s="430">
        <v>0.79</v>
      </c>
      <c r="N17" s="430">
        <f t="shared" si="0"/>
        <v>45.82</v>
      </c>
      <c r="O17" s="442"/>
      <c r="P17" s="431" t="s">
        <v>273</v>
      </c>
      <c r="Q17" s="431" t="s">
        <v>273</v>
      </c>
    </row>
    <row r="18" spans="1:17" s="440" customFormat="1" ht="15.75" customHeight="1" thickBot="1">
      <c r="A18" s="501"/>
      <c r="B18" s="503"/>
      <c r="C18" s="448" t="s">
        <v>10</v>
      </c>
      <c r="D18" s="448" t="s">
        <v>73</v>
      </c>
      <c r="E18" s="448" t="s">
        <v>78</v>
      </c>
      <c r="F18" s="449" t="s">
        <v>74</v>
      </c>
      <c r="G18" s="415">
        <v>4</v>
      </c>
      <c r="H18" s="448" t="s">
        <v>8</v>
      </c>
      <c r="I18" s="448">
        <v>58</v>
      </c>
      <c r="J18" s="448">
        <v>2.7</v>
      </c>
      <c r="K18" s="450">
        <v>336</v>
      </c>
      <c r="L18" s="356"/>
      <c r="M18" s="427">
        <v>1.43</v>
      </c>
      <c r="N18" s="427">
        <f t="shared" si="0"/>
        <v>82.94</v>
      </c>
      <c r="O18" s="442"/>
      <c r="P18" s="428" t="s">
        <v>273</v>
      </c>
      <c r="Q18" s="429" t="s">
        <v>273</v>
      </c>
    </row>
    <row r="19" spans="1:17" s="440" customFormat="1" ht="15" customHeight="1">
      <c r="A19" s="500" t="s">
        <v>161</v>
      </c>
      <c r="B19" s="502" t="s">
        <v>272</v>
      </c>
      <c r="C19" s="436" t="s">
        <v>10</v>
      </c>
      <c r="D19" s="436" t="s">
        <v>163</v>
      </c>
      <c r="E19" s="355" t="s">
        <v>164</v>
      </c>
      <c r="F19" s="451" t="s">
        <v>74</v>
      </c>
      <c r="G19" s="355">
        <v>3</v>
      </c>
      <c r="H19" s="452" t="s">
        <v>156</v>
      </c>
      <c r="I19" s="414">
        <v>58</v>
      </c>
      <c r="J19" s="414">
        <v>1.3</v>
      </c>
      <c r="K19" s="414">
        <v>672</v>
      </c>
      <c r="L19" s="356"/>
      <c r="M19" s="432">
        <v>0.78</v>
      </c>
      <c r="N19" s="453">
        <f t="shared" si="0"/>
        <v>45.24</v>
      </c>
      <c r="O19" s="442"/>
      <c r="P19" s="433" t="s">
        <v>273</v>
      </c>
      <c r="Q19" s="434" t="s">
        <v>273</v>
      </c>
    </row>
    <row r="20" spans="1:17" s="440" customFormat="1" ht="15.75" customHeight="1" thickBot="1">
      <c r="A20" s="501"/>
      <c r="B20" s="503"/>
      <c r="C20" s="448" t="s">
        <v>10</v>
      </c>
      <c r="D20" s="448" t="s">
        <v>73</v>
      </c>
      <c r="E20" s="448" t="s">
        <v>78</v>
      </c>
      <c r="F20" s="449" t="s">
        <v>74</v>
      </c>
      <c r="G20" s="415">
        <v>4</v>
      </c>
      <c r="H20" s="448" t="s">
        <v>8</v>
      </c>
      <c r="I20" s="448">
        <v>58</v>
      </c>
      <c r="J20" s="448">
        <v>2.7</v>
      </c>
      <c r="K20" s="448">
        <v>336</v>
      </c>
      <c r="L20" s="415"/>
      <c r="M20" s="435">
        <v>1.39</v>
      </c>
      <c r="N20" s="454">
        <f t="shared" si="0"/>
        <v>80.61999999999999</v>
      </c>
      <c r="O20" s="455"/>
      <c r="P20" s="424" t="s">
        <v>273</v>
      </c>
      <c r="Q20" s="429" t="s">
        <v>273</v>
      </c>
    </row>
    <row r="21" spans="1:17" s="12" customFormat="1" ht="6.75" customHeight="1" thickBot="1">
      <c r="A21" s="616"/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8"/>
    </row>
    <row r="22" spans="1:17" s="2" customFormat="1" ht="21.75" customHeight="1" thickBot="1">
      <c r="A22" s="486" t="s">
        <v>127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8"/>
    </row>
    <row r="23" spans="1:17" s="12" customFormat="1" ht="22.5" customHeight="1" thickBot="1">
      <c r="A23" s="566" t="s">
        <v>116</v>
      </c>
      <c r="B23" s="570" t="s">
        <v>121</v>
      </c>
      <c r="C23" s="602" t="s">
        <v>120</v>
      </c>
      <c r="D23" s="566" t="s">
        <v>118</v>
      </c>
      <c r="E23" s="566" t="s">
        <v>122</v>
      </c>
      <c r="F23" s="566" t="s">
        <v>123</v>
      </c>
      <c r="G23" s="566" t="s">
        <v>111</v>
      </c>
      <c r="H23" s="566" t="s">
        <v>119</v>
      </c>
      <c r="I23" s="566" t="s">
        <v>133</v>
      </c>
      <c r="J23" s="566" t="s">
        <v>124</v>
      </c>
      <c r="K23" s="566" t="s">
        <v>131</v>
      </c>
      <c r="L23" s="610"/>
      <c r="M23" s="612" t="s">
        <v>136</v>
      </c>
      <c r="N23" s="613"/>
      <c r="O23" s="611"/>
      <c r="P23" s="614" t="s">
        <v>137</v>
      </c>
      <c r="Q23" s="615"/>
    </row>
    <row r="24" spans="1:17" s="12" customFormat="1" ht="22.5" customHeight="1" thickBot="1">
      <c r="A24" s="547"/>
      <c r="B24" s="546"/>
      <c r="C24" s="505"/>
      <c r="D24" s="547"/>
      <c r="E24" s="547"/>
      <c r="F24" s="546"/>
      <c r="G24" s="547"/>
      <c r="H24" s="547"/>
      <c r="I24" s="547"/>
      <c r="J24" s="547"/>
      <c r="K24" s="547"/>
      <c r="L24" s="610"/>
      <c r="M24" s="45" t="s">
        <v>132</v>
      </c>
      <c r="N24" s="45" t="s">
        <v>70</v>
      </c>
      <c r="O24" s="611"/>
      <c r="P24" s="233" t="s">
        <v>132</v>
      </c>
      <c r="Q24" s="49" t="s">
        <v>70</v>
      </c>
    </row>
    <row r="25" spans="1:17" s="10" customFormat="1" ht="15.75">
      <c r="A25" s="468" t="s">
        <v>4</v>
      </c>
      <c r="B25" s="490" t="s">
        <v>81</v>
      </c>
      <c r="C25" s="80" t="s">
        <v>5</v>
      </c>
      <c r="D25" s="96" t="s">
        <v>162</v>
      </c>
      <c r="E25" s="123" t="s">
        <v>76</v>
      </c>
      <c r="F25" s="83" t="s">
        <v>74</v>
      </c>
      <c r="G25" s="96">
        <v>3</v>
      </c>
      <c r="H25" s="85" t="s">
        <v>156</v>
      </c>
      <c r="I25" s="96">
        <v>63</v>
      </c>
      <c r="J25" s="85">
        <v>1.2</v>
      </c>
      <c r="K25" s="63">
        <v>640</v>
      </c>
      <c r="L25" s="234"/>
      <c r="M25" s="212">
        <v>0.81</v>
      </c>
      <c r="N25" s="195">
        <f aca="true" t="shared" si="1" ref="N25:N76">M25*I25</f>
        <v>51.03</v>
      </c>
      <c r="O25" s="235"/>
      <c r="P25" s="202">
        <v>0.78</v>
      </c>
      <c r="Q25" s="51">
        <f aca="true" t="shared" si="2" ref="Q25:Q76">P25*I25</f>
        <v>49.14</v>
      </c>
    </row>
    <row r="26" spans="1:17" s="10" customFormat="1" ht="16.5" customHeight="1">
      <c r="A26" s="469"/>
      <c r="B26" s="491"/>
      <c r="C26" s="81" t="s">
        <v>5</v>
      </c>
      <c r="D26" s="20" t="s">
        <v>71</v>
      </c>
      <c r="E26" s="20" t="s">
        <v>77</v>
      </c>
      <c r="F26" s="82" t="s">
        <v>74</v>
      </c>
      <c r="G26" s="20">
        <v>4</v>
      </c>
      <c r="H26" s="89" t="s">
        <v>3</v>
      </c>
      <c r="I26" s="20">
        <v>63</v>
      </c>
      <c r="J26" s="89">
        <v>2.3</v>
      </c>
      <c r="K26" s="64">
        <v>320</v>
      </c>
      <c r="L26" s="234"/>
      <c r="M26" s="213">
        <v>1.45</v>
      </c>
      <c r="N26" s="194">
        <f t="shared" si="1"/>
        <v>91.35</v>
      </c>
      <c r="O26" s="236"/>
      <c r="P26" s="201">
        <v>1.39</v>
      </c>
      <c r="Q26" s="52">
        <f t="shared" si="2"/>
        <v>87.57</v>
      </c>
    </row>
    <row r="27" spans="1:17" s="10" customFormat="1" ht="15.75">
      <c r="A27" s="469"/>
      <c r="B27" s="491"/>
      <c r="C27" s="103" t="s">
        <v>5</v>
      </c>
      <c r="D27" s="95" t="s">
        <v>165</v>
      </c>
      <c r="E27" s="112" t="s">
        <v>166</v>
      </c>
      <c r="F27" s="102" t="s">
        <v>74</v>
      </c>
      <c r="G27" s="95">
        <v>3</v>
      </c>
      <c r="H27" s="101" t="s">
        <v>156</v>
      </c>
      <c r="I27" s="95">
        <v>60</v>
      </c>
      <c r="J27" s="98">
        <v>1.3</v>
      </c>
      <c r="K27" s="221">
        <v>672</v>
      </c>
      <c r="L27" s="234"/>
      <c r="M27" s="214">
        <v>0.9</v>
      </c>
      <c r="N27" s="196">
        <f t="shared" si="1"/>
        <v>54</v>
      </c>
      <c r="O27" s="235"/>
      <c r="P27" s="203">
        <v>0.86</v>
      </c>
      <c r="Q27" s="53">
        <f t="shared" si="2"/>
        <v>51.6</v>
      </c>
    </row>
    <row r="28" spans="1:17" s="10" customFormat="1" ht="16.5" thickBot="1">
      <c r="A28" s="470"/>
      <c r="B28" s="492"/>
      <c r="C28" s="91" t="s">
        <v>5</v>
      </c>
      <c r="D28" s="97" t="s">
        <v>152</v>
      </c>
      <c r="E28" s="124" t="s">
        <v>157</v>
      </c>
      <c r="F28" s="92" t="s">
        <v>74</v>
      </c>
      <c r="G28" s="97">
        <v>4</v>
      </c>
      <c r="H28" s="88" t="s">
        <v>3</v>
      </c>
      <c r="I28" s="97">
        <v>60</v>
      </c>
      <c r="J28" s="97">
        <v>2.67</v>
      </c>
      <c r="K28" s="93">
        <v>336</v>
      </c>
      <c r="L28" s="234"/>
      <c r="M28" s="215">
        <v>1.63</v>
      </c>
      <c r="N28" s="197">
        <f t="shared" si="1"/>
        <v>97.8</v>
      </c>
      <c r="O28" s="236"/>
      <c r="P28" s="204">
        <v>1.56</v>
      </c>
      <c r="Q28" s="131">
        <f t="shared" si="2"/>
        <v>93.60000000000001</v>
      </c>
    </row>
    <row r="29" spans="1:17" s="10" customFormat="1" ht="16.5" thickBot="1">
      <c r="A29" s="15" t="s">
        <v>6</v>
      </c>
      <c r="B29" s="157" t="s">
        <v>81</v>
      </c>
      <c r="C29" s="28" t="s">
        <v>5</v>
      </c>
      <c r="D29" s="29" t="s">
        <v>71</v>
      </c>
      <c r="E29" s="29" t="s">
        <v>77</v>
      </c>
      <c r="F29" s="30" t="s">
        <v>74</v>
      </c>
      <c r="G29" s="29">
        <v>3</v>
      </c>
      <c r="H29" s="29" t="s">
        <v>1</v>
      </c>
      <c r="I29" s="29">
        <v>63</v>
      </c>
      <c r="J29" s="29">
        <v>2.3</v>
      </c>
      <c r="K29" s="132">
        <v>320</v>
      </c>
      <c r="L29" s="234"/>
      <c r="M29" s="214">
        <v>1.53</v>
      </c>
      <c r="N29" s="196">
        <f t="shared" si="1"/>
        <v>96.39</v>
      </c>
      <c r="O29" s="236"/>
      <c r="P29" s="203">
        <v>1.47</v>
      </c>
      <c r="Q29" s="53">
        <f t="shared" si="2"/>
        <v>92.61</v>
      </c>
    </row>
    <row r="30" spans="1:17" s="254" customFormat="1" ht="16.5" thickBot="1">
      <c r="A30" s="287" t="s">
        <v>254</v>
      </c>
      <c r="B30" s="301" t="s">
        <v>253</v>
      </c>
      <c r="C30" s="28" t="s">
        <v>5</v>
      </c>
      <c r="D30" s="28" t="s">
        <v>71</v>
      </c>
      <c r="E30" s="28" t="s">
        <v>77</v>
      </c>
      <c r="F30" s="300" t="s">
        <v>74</v>
      </c>
      <c r="G30" s="263">
        <v>3</v>
      </c>
      <c r="H30" s="288" t="s">
        <v>3</v>
      </c>
      <c r="I30" s="263">
        <v>63</v>
      </c>
      <c r="J30" s="263">
        <v>2.3</v>
      </c>
      <c r="K30" s="288">
        <v>320</v>
      </c>
      <c r="L30" s="263"/>
      <c r="M30" s="279">
        <v>1.46</v>
      </c>
      <c r="N30" s="387">
        <f t="shared" si="1"/>
        <v>91.98</v>
      </c>
      <c r="O30" s="266"/>
      <c r="P30" s="281">
        <v>1.41</v>
      </c>
      <c r="Q30" s="388">
        <f t="shared" si="2"/>
        <v>88.83</v>
      </c>
    </row>
    <row r="31" spans="1:17" s="10" customFormat="1" ht="15.75">
      <c r="A31" s="468" t="s">
        <v>7</v>
      </c>
      <c r="B31" s="567" t="s">
        <v>82</v>
      </c>
      <c r="C31" s="80" t="s">
        <v>5</v>
      </c>
      <c r="D31" s="127" t="s">
        <v>162</v>
      </c>
      <c r="E31" s="127" t="s">
        <v>76</v>
      </c>
      <c r="F31" s="129" t="s">
        <v>74</v>
      </c>
      <c r="G31" s="127">
        <v>3</v>
      </c>
      <c r="H31" s="85" t="s">
        <v>156</v>
      </c>
      <c r="I31" s="127">
        <v>63</v>
      </c>
      <c r="J31" s="127">
        <v>1.2</v>
      </c>
      <c r="K31" s="85">
        <v>640</v>
      </c>
      <c r="L31" s="234"/>
      <c r="M31" s="212">
        <v>0.84</v>
      </c>
      <c r="N31" s="195">
        <f t="shared" si="1"/>
        <v>52.919999999999995</v>
      </c>
      <c r="O31" s="235"/>
      <c r="P31" s="202">
        <v>0.81</v>
      </c>
      <c r="Q31" s="51">
        <f t="shared" si="2"/>
        <v>51.03</v>
      </c>
    </row>
    <row r="32" spans="1:17" s="10" customFormat="1" ht="15.75">
      <c r="A32" s="469"/>
      <c r="B32" s="568"/>
      <c r="C32" s="81" t="s">
        <v>5</v>
      </c>
      <c r="D32" s="20" t="s">
        <v>71</v>
      </c>
      <c r="E32" s="20" t="s">
        <v>77</v>
      </c>
      <c r="F32" s="21" t="s">
        <v>74</v>
      </c>
      <c r="G32" s="20">
        <v>4</v>
      </c>
      <c r="H32" s="89" t="s">
        <v>3</v>
      </c>
      <c r="I32" s="20">
        <v>63</v>
      </c>
      <c r="J32" s="20">
        <v>2.25</v>
      </c>
      <c r="K32" s="89">
        <v>320</v>
      </c>
      <c r="L32" s="234"/>
      <c r="M32" s="213">
        <v>1.51</v>
      </c>
      <c r="N32" s="194">
        <f t="shared" si="1"/>
        <v>95.13</v>
      </c>
      <c r="O32" s="236"/>
      <c r="P32" s="201">
        <v>1.45</v>
      </c>
      <c r="Q32" s="52">
        <f t="shared" si="2"/>
        <v>91.35</v>
      </c>
    </row>
    <row r="33" spans="1:17" s="10" customFormat="1" ht="15.75">
      <c r="A33" s="469"/>
      <c r="B33" s="568"/>
      <c r="C33" s="81" t="s">
        <v>5</v>
      </c>
      <c r="D33" s="20" t="s">
        <v>165</v>
      </c>
      <c r="E33" s="20" t="s">
        <v>166</v>
      </c>
      <c r="F33" s="21" t="s">
        <v>74</v>
      </c>
      <c r="G33" s="20">
        <v>3</v>
      </c>
      <c r="H33" s="89" t="s">
        <v>156</v>
      </c>
      <c r="I33" s="20">
        <v>60</v>
      </c>
      <c r="J33" s="20">
        <v>1.3</v>
      </c>
      <c r="K33" s="89">
        <v>672</v>
      </c>
      <c r="L33" s="234"/>
      <c r="M33" s="213">
        <v>0.94</v>
      </c>
      <c r="N33" s="194">
        <f t="shared" si="1"/>
        <v>56.4</v>
      </c>
      <c r="O33" s="235"/>
      <c r="P33" s="201">
        <v>0.91</v>
      </c>
      <c r="Q33" s="52">
        <f t="shared" si="2"/>
        <v>54.6</v>
      </c>
    </row>
    <row r="34" spans="1:17" s="10" customFormat="1" ht="15.75">
      <c r="A34" s="469"/>
      <c r="B34" s="568"/>
      <c r="C34" s="81" t="s">
        <v>5</v>
      </c>
      <c r="D34" s="20" t="s">
        <v>152</v>
      </c>
      <c r="E34" s="20" t="s">
        <v>157</v>
      </c>
      <c r="F34" s="21" t="s">
        <v>74</v>
      </c>
      <c r="G34" s="20">
        <v>4</v>
      </c>
      <c r="H34" s="89" t="s">
        <v>3</v>
      </c>
      <c r="I34" s="20">
        <v>60</v>
      </c>
      <c r="J34" s="20">
        <v>2.67</v>
      </c>
      <c r="K34" s="89">
        <v>336</v>
      </c>
      <c r="L34" s="234"/>
      <c r="M34" s="213">
        <v>1.71</v>
      </c>
      <c r="N34" s="194">
        <f t="shared" si="1"/>
        <v>102.6</v>
      </c>
      <c r="O34" s="236"/>
      <c r="P34" s="201">
        <v>1.64</v>
      </c>
      <c r="Q34" s="52">
        <f t="shared" si="2"/>
        <v>98.39999999999999</v>
      </c>
    </row>
    <row r="35" spans="1:17" s="10" customFormat="1" ht="15.75">
      <c r="A35" s="469"/>
      <c r="B35" s="568"/>
      <c r="C35" s="90" t="s">
        <v>5</v>
      </c>
      <c r="D35" s="20" t="s">
        <v>167</v>
      </c>
      <c r="E35" s="20" t="s">
        <v>168</v>
      </c>
      <c r="F35" s="21" t="s">
        <v>74</v>
      </c>
      <c r="G35" s="20">
        <v>3</v>
      </c>
      <c r="H35" s="89" t="s">
        <v>156</v>
      </c>
      <c r="I35" s="20">
        <v>50</v>
      </c>
      <c r="J35" s="20">
        <v>1.9</v>
      </c>
      <c r="K35" s="89">
        <v>672</v>
      </c>
      <c r="L35" s="234"/>
      <c r="M35" s="213">
        <v>1.29</v>
      </c>
      <c r="N35" s="194">
        <f t="shared" si="1"/>
        <v>64.5</v>
      </c>
      <c r="O35" s="236"/>
      <c r="P35" s="201">
        <v>1.24</v>
      </c>
      <c r="Q35" s="52">
        <f t="shared" si="2"/>
        <v>62</v>
      </c>
    </row>
    <row r="36" spans="1:17" s="10" customFormat="1" ht="16.5" thickBot="1">
      <c r="A36" s="470"/>
      <c r="B36" s="569"/>
      <c r="C36" s="91" t="s">
        <v>5</v>
      </c>
      <c r="D36" s="128" t="s">
        <v>154</v>
      </c>
      <c r="E36" s="126" t="s">
        <v>155</v>
      </c>
      <c r="F36" s="125" t="s">
        <v>74</v>
      </c>
      <c r="G36" s="128">
        <v>4</v>
      </c>
      <c r="H36" s="88" t="s">
        <v>3</v>
      </c>
      <c r="I36" s="126">
        <v>50</v>
      </c>
      <c r="J36" s="126">
        <v>3.8</v>
      </c>
      <c r="K36" s="222">
        <v>336</v>
      </c>
      <c r="L36" s="234"/>
      <c r="M36" s="215">
        <v>2.39</v>
      </c>
      <c r="N36" s="197">
        <f t="shared" si="1"/>
        <v>119.5</v>
      </c>
      <c r="O36" s="236"/>
      <c r="P36" s="204">
        <v>2.29</v>
      </c>
      <c r="Q36" s="131">
        <f t="shared" si="2"/>
        <v>114.5</v>
      </c>
    </row>
    <row r="37" spans="1:17" s="286" customFormat="1" ht="15.75">
      <c r="A37" s="463" t="s">
        <v>9</v>
      </c>
      <c r="B37" s="474" t="s">
        <v>252</v>
      </c>
      <c r="C37" s="80" t="s">
        <v>5</v>
      </c>
      <c r="D37" s="371" t="s">
        <v>162</v>
      </c>
      <c r="E37" s="371" t="s">
        <v>76</v>
      </c>
      <c r="F37" s="171" t="s">
        <v>74</v>
      </c>
      <c r="G37" s="80">
        <v>3</v>
      </c>
      <c r="H37" s="371" t="s">
        <v>156</v>
      </c>
      <c r="I37" s="371">
        <v>63</v>
      </c>
      <c r="J37" s="371">
        <v>1.2</v>
      </c>
      <c r="K37" s="371">
        <v>640</v>
      </c>
      <c r="L37" s="218"/>
      <c r="M37" s="264">
        <v>0.87</v>
      </c>
      <c r="N37" s="375">
        <f aca="true" t="shared" si="3" ref="N37:N43">M37*I37</f>
        <v>54.81</v>
      </c>
      <c r="O37" s="260"/>
      <c r="P37" s="253">
        <v>0.84</v>
      </c>
      <c r="Q37" s="168">
        <f aca="true" t="shared" si="4" ref="Q37:Q43">P37*I37</f>
        <v>52.919999999999995</v>
      </c>
    </row>
    <row r="38" spans="1:17" s="286" customFormat="1" ht="15.75">
      <c r="A38" s="479"/>
      <c r="B38" s="475"/>
      <c r="C38" s="81" t="s">
        <v>5</v>
      </c>
      <c r="D38" s="19" t="s">
        <v>71</v>
      </c>
      <c r="E38" s="19" t="s">
        <v>77</v>
      </c>
      <c r="F38" s="172" t="s">
        <v>74</v>
      </c>
      <c r="G38" s="81">
        <v>4</v>
      </c>
      <c r="H38" s="19" t="s">
        <v>8</v>
      </c>
      <c r="I38" s="19">
        <v>63</v>
      </c>
      <c r="J38" s="19">
        <v>2.5</v>
      </c>
      <c r="K38" s="19">
        <v>320</v>
      </c>
      <c r="L38" s="218"/>
      <c r="M38" s="376">
        <v>1.57</v>
      </c>
      <c r="N38" s="377">
        <f t="shared" si="3"/>
        <v>98.91000000000001</v>
      </c>
      <c r="O38" s="217"/>
      <c r="P38" s="255">
        <v>1.51</v>
      </c>
      <c r="Q38" s="169">
        <f t="shared" si="4"/>
        <v>95.13</v>
      </c>
    </row>
    <row r="39" spans="1:17" s="286" customFormat="1" ht="15.75">
      <c r="A39" s="479"/>
      <c r="B39" s="475"/>
      <c r="C39" s="81" t="s">
        <v>5</v>
      </c>
      <c r="D39" s="19" t="s">
        <v>152</v>
      </c>
      <c r="E39" s="19" t="s">
        <v>157</v>
      </c>
      <c r="F39" s="172" t="s">
        <v>74</v>
      </c>
      <c r="G39" s="81">
        <v>3</v>
      </c>
      <c r="H39" s="19" t="s">
        <v>3</v>
      </c>
      <c r="I39" s="19">
        <v>60</v>
      </c>
      <c r="J39" s="19">
        <v>2.84</v>
      </c>
      <c r="K39" s="19">
        <v>336</v>
      </c>
      <c r="L39" s="218"/>
      <c r="M39" s="376">
        <v>1.69</v>
      </c>
      <c r="N39" s="377">
        <f t="shared" si="3"/>
        <v>101.39999999999999</v>
      </c>
      <c r="O39" s="217"/>
      <c r="P39" s="255">
        <v>1.62</v>
      </c>
      <c r="Q39" s="169">
        <f t="shared" si="4"/>
        <v>97.2</v>
      </c>
    </row>
    <row r="40" spans="1:17" s="286" customFormat="1" ht="15.75">
      <c r="A40" s="479"/>
      <c r="B40" s="475"/>
      <c r="C40" s="81" t="s">
        <v>5</v>
      </c>
      <c r="D40" s="19" t="s">
        <v>167</v>
      </c>
      <c r="E40" s="19" t="s">
        <v>170</v>
      </c>
      <c r="F40" s="172" t="s">
        <v>74</v>
      </c>
      <c r="G40" s="81">
        <v>3</v>
      </c>
      <c r="H40" s="19" t="s">
        <v>156</v>
      </c>
      <c r="I40" s="19">
        <v>50</v>
      </c>
      <c r="J40" s="19">
        <v>1.9</v>
      </c>
      <c r="K40" s="19">
        <v>672</v>
      </c>
      <c r="L40" s="218"/>
      <c r="M40" s="378">
        <v>1.27</v>
      </c>
      <c r="N40" s="379">
        <f t="shared" si="3"/>
        <v>63.5</v>
      </c>
      <c r="O40" s="260"/>
      <c r="P40" s="390">
        <v>1.23</v>
      </c>
      <c r="Q40" s="84">
        <f t="shared" si="4"/>
        <v>61.5</v>
      </c>
    </row>
    <row r="41" spans="1:17" s="286" customFormat="1" ht="15.75">
      <c r="A41" s="479"/>
      <c r="B41" s="475"/>
      <c r="C41" s="81" t="s">
        <v>5</v>
      </c>
      <c r="D41" s="19" t="s">
        <v>154</v>
      </c>
      <c r="E41" s="19" t="s">
        <v>169</v>
      </c>
      <c r="F41" s="172" t="s">
        <v>74</v>
      </c>
      <c r="G41" s="81">
        <v>4</v>
      </c>
      <c r="H41" s="19" t="s">
        <v>8</v>
      </c>
      <c r="I41" s="19">
        <v>50</v>
      </c>
      <c r="J41" s="19">
        <v>3.8</v>
      </c>
      <c r="K41" s="19">
        <v>320</v>
      </c>
      <c r="L41" s="218"/>
      <c r="M41" s="376">
        <v>2.36</v>
      </c>
      <c r="N41" s="377">
        <f t="shared" si="3"/>
        <v>118</v>
      </c>
      <c r="O41" s="217"/>
      <c r="P41" s="255">
        <v>2.26</v>
      </c>
      <c r="Q41" s="169">
        <f t="shared" si="4"/>
        <v>112.99999999999999</v>
      </c>
    </row>
    <row r="42" spans="1:17" s="286" customFormat="1" ht="15.75">
      <c r="A42" s="479"/>
      <c r="B42" s="475"/>
      <c r="C42" s="81" t="s">
        <v>5</v>
      </c>
      <c r="D42" s="19" t="s">
        <v>171</v>
      </c>
      <c r="E42" s="19" t="s">
        <v>172</v>
      </c>
      <c r="F42" s="172" t="s">
        <v>74</v>
      </c>
      <c r="G42" s="90">
        <v>3</v>
      </c>
      <c r="H42" s="19" t="s">
        <v>156</v>
      </c>
      <c r="I42" s="19">
        <v>50</v>
      </c>
      <c r="J42" s="19">
        <v>1.8</v>
      </c>
      <c r="K42" s="19">
        <v>672</v>
      </c>
      <c r="L42" s="218"/>
      <c r="M42" s="380">
        <v>1.23</v>
      </c>
      <c r="N42" s="381">
        <f t="shared" si="3"/>
        <v>61.5</v>
      </c>
      <c r="O42" s="260"/>
      <c r="P42" s="405">
        <v>1.18</v>
      </c>
      <c r="Q42" s="384">
        <f t="shared" si="4"/>
        <v>59</v>
      </c>
    </row>
    <row r="43" spans="1:17" s="286" customFormat="1" ht="16.5" thickBot="1">
      <c r="A43" s="464"/>
      <c r="B43" s="476"/>
      <c r="C43" s="91" t="s">
        <v>5</v>
      </c>
      <c r="D43" s="121" t="s">
        <v>72</v>
      </c>
      <c r="E43" s="363" t="s">
        <v>79</v>
      </c>
      <c r="F43" s="374" t="s">
        <v>74</v>
      </c>
      <c r="G43" s="91">
        <v>4</v>
      </c>
      <c r="H43" s="121" t="s">
        <v>8</v>
      </c>
      <c r="I43" s="121">
        <v>50</v>
      </c>
      <c r="J43" s="121">
        <v>3.75</v>
      </c>
      <c r="K43" s="121">
        <v>336</v>
      </c>
      <c r="L43" s="218"/>
      <c r="M43" s="382">
        <v>2.27</v>
      </c>
      <c r="N43" s="383">
        <f t="shared" si="3"/>
        <v>113.5</v>
      </c>
      <c r="O43" s="217"/>
      <c r="P43" s="395">
        <v>2.17</v>
      </c>
      <c r="Q43" s="170">
        <f t="shared" si="4"/>
        <v>108.5</v>
      </c>
    </row>
    <row r="44" spans="1:17" s="286" customFormat="1" ht="16.5" thickBot="1">
      <c r="A44" s="15" t="s">
        <v>11</v>
      </c>
      <c r="B44" s="157" t="s">
        <v>83</v>
      </c>
      <c r="C44" s="28" t="s">
        <v>5</v>
      </c>
      <c r="D44" s="73" t="s">
        <v>72</v>
      </c>
      <c r="E44" s="73" t="s">
        <v>79</v>
      </c>
      <c r="F44" s="30" t="s">
        <v>74</v>
      </c>
      <c r="G44" s="29">
        <v>3</v>
      </c>
      <c r="H44" s="29" t="s">
        <v>3</v>
      </c>
      <c r="I44" s="29">
        <v>50</v>
      </c>
      <c r="J44" s="29">
        <v>3.6</v>
      </c>
      <c r="K44" s="132">
        <v>336</v>
      </c>
      <c r="L44" s="234"/>
      <c r="M44" s="226">
        <v>2.29</v>
      </c>
      <c r="N44" s="223">
        <f t="shared" si="1"/>
        <v>114.5</v>
      </c>
      <c r="O44" s="236"/>
      <c r="P44" s="229">
        <v>2.2</v>
      </c>
      <c r="Q44" s="54">
        <f t="shared" si="2"/>
        <v>110.00000000000001</v>
      </c>
    </row>
    <row r="45" spans="1:17" s="286" customFormat="1" ht="15.75">
      <c r="A45" s="468" t="s">
        <v>12</v>
      </c>
      <c r="B45" s="490" t="s">
        <v>84</v>
      </c>
      <c r="C45" s="493" t="s">
        <v>5</v>
      </c>
      <c r="D45" s="76" t="s">
        <v>162</v>
      </c>
      <c r="E45" s="123" t="s">
        <v>76</v>
      </c>
      <c r="F45" s="119" t="s">
        <v>74</v>
      </c>
      <c r="G45" s="106">
        <v>3</v>
      </c>
      <c r="H45" s="101" t="s">
        <v>156</v>
      </c>
      <c r="I45" s="106">
        <v>63</v>
      </c>
      <c r="J45" s="101">
        <v>1.2</v>
      </c>
      <c r="K45" s="221">
        <v>640</v>
      </c>
      <c r="L45" s="234"/>
      <c r="M45" s="227">
        <v>0.91</v>
      </c>
      <c r="N45" s="224">
        <f t="shared" si="1"/>
        <v>57.330000000000005</v>
      </c>
      <c r="O45" s="235"/>
      <c r="P45" s="230">
        <v>0.88</v>
      </c>
      <c r="Q45" s="56">
        <f t="shared" si="2"/>
        <v>55.44</v>
      </c>
    </row>
    <row r="46" spans="1:17" s="10" customFormat="1" ht="15.75">
      <c r="A46" s="469"/>
      <c r="B46" s="491"/>
      <c r="C46" s="494"/>
      <c r="D46" s="20" t="s">
        <v>71</v>
      </c>
      <c r="E46" s="20" t="s">
        <v>77</v>
      </c>
      <c r="F46" s="21" t="s">
        <v>74</v>
      </c>
      <c r="G46" s="20">
        <v>4</v>
      </c>
      <c r="H46" s="89" t="s">
        <v>8</v>
      </c>
      <c r="I46" s="20">
        <v>63</v>
      </c>
      <c r="J46" s="89">
        <v>2.5</v>
      </c>
      <c r="K46" s="64">
        <v>320</v>
      </c>
      <c r="L46" s="234"/>
      <c r="M46" s="213">
        <v>1.65</v>
      </c>
      <c r="N46" s="194">
        <f t="shared" si="1"/>
        <v>103.94999999999999</v>
      </c>
      <c r="O46" s="236"/>
      <c r="P46" s="201">
        <v>1.59</v>
      </c>
      <c r="Q46" s="52">
        <f t="shared" si="2"/>
        <v>100.17</v>
      </c>
    </row>
    <row r="47" spans="1:17" s="10" customFormat="1" ht="16.5" customHeight="1">
      <c r="A47" s="469"/>
      <c r="B47" s="491"/>
      <c r="C47" s="494"/>
      <c r="D47" s="20" t="s">
        <v>167</v>
      </c>
      <c r="E47" s="20" t="s">
        <v>170</v>
      </c>
      <c r="F47" s="21" t="s">
        <v>74</v>
      </c>
      <c r="G47" s="20">
        <v>3</v>
      </c>
      <c r="H47" s="89" t="s">
        <v>156</v>
      </c>
      <c r="I47" s="20">
        <v>50</v>
      </c>
      <c r="J47" s="104">
        <v>1.9</v>
      </c>
      <c r="K47" s="64">
        <v>672</v>
      </c>
      <c r="L47" s="234"/>
      <c r="M47" s="228">
        <v>1.34</v>
      </c>
      <c r="N47" s="225">
        <f t="shared" si="1"/>
        <v>67</v>
      </c>
      <c r="O47" s="235"/>
      <c r="P47" s="231">
        <v>1.29</v>
      </c>
      <c r="Q47" s="55">
        <f t="shared" si="2"/>
        <v>64.5</v>
      </c>
    </row>
    <row r="48" spans="1:17" s="10" customFormat="1" ht="16.5" customHeight="1" thickBot="1">
      <c r="A48" s="470"/>
      <c r="B48" s="492"/>
      <c r="C48" s="495"/>
      <c r="D48" s="77" t="s">
        <v>154</v>
      </c>
      <c r="E48" s="124" t="s">
        <v>155</v>
      </c>
      <c r="F48" s="120" t="s">
        <v>74</v>
      </c>
      <c r="G48" s="77">
        <v>4</v>
      </c>
      <c r="H48" s="88" t="s">
        <v>8</v>
      </c>
      <c r="I48" s="77">
        <v>63</v>
      </c>
      <c r="J48" s="88">
        <v>3.8</v>
      </c>
      <c r="K48" s="93">
        <v>320</v>
      </c>
      <c r="L48" s="234"/>
      <c r="M48" s="215">
        <v>2.48</v>
      </c>
      <c r="N48" s="197">
        <f t="shared" si="1"/>
        <v>156.24</v>
      </c>
      <c r="O48" s="236"/>
      <c r="P48" s="204">
        <v>2.38</v>
      </c>
      <c r="Q48" s="131">
        <f t="shared" si="2"/>
        <v>149.94</v>
      </c>
    </row>
    <row r="49" spans="1:17" s="10" customFormat="1" ht="16.5" customHeight="1" thickBot="1">
      <c r="A49" s="14" t="s">
        <v>110</v>
      </c>
      <c r="B49" s="157" t="s">
        <v>224</v>
      </c>
      <c r="C49" s="28" t="s">
        <v>5</v>
      </c>
      <c r="D49" s="75" t="s">
        <v>71</v>
      </c>
      <c r="E49" s="74" t="s">
        <v>77</v>
      </c>
      <c r="F49" s="113" t="s">
        <v>74</v>
      </c>
      <c r="G49" s="74">
        <v>3</v>
      </c>
      <c r="H49" s="75" t="s">
        <v>1</v>
      </c>
      <c r="I49" s="74">
        <v>63</v>
      </c>
      <c r="J49" s="74">
        <v>2.3</v>
      </c>
      <c r="K49" s="134">
        <v>320</v>
      </c>
      <c r="L49" s="234"/>
      <c r="M49" s="226">
        <v>1.6</v>
      </c>
      <c r="N49" s="223">
        <f t="shared" si="1"/>
        <v>100.80000000000001</v>
      </c>
      <c r="O49" s="236"/>
      <c r="P49" s="229">
        <v>1.54</v>
      </c>
      <c r="Q49" s="54">
        <f t="shared" si="2"/>
        <v>97.02</v>
      </c>
    </row>
    <row r="50" spans="1:17" s="10" customFormat="1" ht="16.5" customHeight="1" thickBot="1">
      <c r="A50" s="114" t="s">
        <v>13</v>
      </c>
      <c r="B50" s="156" t="s">
        <v>85</v>
      </c>
      <c r="C50" s="25" t="s">
        <v>5</v>
      </c>
      <c r="D50" s="26" t="s">
        <v>71</v>
      </c>
      <c r="E50" s="26" t="s">
        <v>77</v>
      </c>
      <c r="F50" s="27" t="s">
        <v>74</v>
      </c>
      <c r="G50" s="26">
        <v>3</v>
      </c>
      <c r="H50" s="26" t="s">
        <v>1</v>
      </c>
      <c r="I50" s="26">
        <v>63</v>
      </c>
      <c r="J50" s="26">
        <v>2.3</v>
      </c>
      <c r="K50" s="94">
        <v>320</v>
      </c>
      <c r="L50" s="234"/>
      <c r="M50" s="226">
        <v>1.54</v>
      </c>
      <c r="N50" s="223">
        <f t="shared" si="1"/>
        <v>97.02</v>
      </c>
      <c r="O50" s="236"/>
      <c r="P50" s="229">
        <v>1.49</v>
      </c>
      <c r="Q50" s="54">
        <f t="shared" si="2"/>
        <v>93.87</v>
      </c>
    </row>
    <row r="51" spans="1:17" s="10" customFormat="1" ht="22.5" customHeight="1" thickBot="1">
      <c r="A51" s="15" t="s">
        <v>15</v>
      </c>
      <c r="B51" s="180" t="s">
        <v>86</v>
      </c>
      <c r="C51" s="28" t="s">
        <v>5</v>
      </c>
      <c r="D51" s="29" t="s">
        <v>71</v>
      </c>
      <c r="E51" s="29" t="s">
        <v>77</v>
      </c>
      <c r="F51" s="30" t="s">
        <v>74</v>
      </c>
      <c r="G51" s="29">
        <v>3</v>
      </c>
      <c r="H51" s="29" t="s">
        <v>1</v>
      </c>
      <c r="I51" s="29">
        <v>63</v>
      </c>
      <c r="J51" s="29">
        <v>2.6</v>
      </c>
      <c r="K51" s="132">
        <v>320</v>
      </c>
      <c r="L51" s="234"/>
      <c r="M51" s="226">
        <v>1.64</v>
      </c>
      <c r="N51" s="223">
        <f t="shared" si="1"/>
        <v>103.32</v>
      </c>
      <c r="O51" s="236"/>
      <c r="P51" s="229">
        <v>1.58</v>
      </c>
      <c r="Q51" s="54">
        <f t="shared" si="2"/>
        <v>99.54</v>
      </c>
    </row>
    <row r="52" spans="1:17" s="10" customFormat="1" ht="22.5" customHeight="1" thickBot="1">
      <c r="A52" s="15" t="s">
        <v>258</v>
      </c>
      <c r="B52" s="180" t="s">
        <v>259</v>
      </c>
      <c r="C52" s="28" t="s">
        <v>5</v>
      </c>
      <c r="D52" s="29" t="s">
        <v>71</v>
      </c>
      <c r="E52" s="29" t="s">
        <v>77</v>
      </c>
      <c r="F52" s="30" t="s">
        <v>74</v>
      </c>
      <c r="G52" s="29">
        <v>3</v>
      </c>
      <c r="H52" s="29" t="s">
        <v>1</v>
      </c>
      <c r="I52" s="29">
        <v>63</v>
      </c>
      <c r="J52" s="29">
        <v>2.6</v>
      </c>
      <c r="K52" s="132">
        <v>320</v>
      </c>
      <c r="L52" s="370"/>
      <c r="M52" s="226">
        <v>1.7</v>
      </c>
      <c r="N52" s="223">
        <f t="shared" si="1"/>
        <v>107.1</v>
      </c>
      <c r="O52" s="236"/>
      <c r="P52" s="229">
        <v>1.63</v>
      </c>
      <c r="Q52" s="54">
        <f t="shared" si="2"/>
        <v>102.69</v>
      </c>
    </row>
    <row r="53" spans="1:17" s="10" customFormat="1" ht="15.75">
      <c r="A53" s="468" t="s">
        <v>16</v>
      </c>
      <c r="B53" s="471" t="s">
        <v>87</v>
      </c>
      <c r="C53" s="465" t="s">
        <v>5</v>
      </c>
      <c r="D53" s="109" t="s">
        <v>162</v>
      </c>
      <c r="E53" s="32" t="s">
        <v>76</v>
      </c>
      <c r="F53" s="33" t="s">
        <v>74</v>
      </c>
      <c r="G53" s="32">
        <v>3</v>
      </c>
      <c r="H53" s="101" t="s">
        <v>156</v>
      </c>
      <c r="I53" s="32">
        <v>63</v>
      </c>
      <c r="J53" s="32">
        <v>1.2</v>
      </c>
      <c r="K53" s="221">
        <v>640</v>
      </c>
      <c r="L53" s="234"/>
      <c r="M53" s="228">
        <v>0.87</v>
      </c>
      <c r="N53" s="225">
        <f t="shared" si="1"/>
        <v>54.81</v>
      </c>
      <c r="O53" s="235"/>
      <c r="P53" s="231">
        <v>0.84</v>
      </c>
      <c r="Q53" s="55">
        <f t="shared" si="2"/>
        <v>52.919999999999995</v>
      </c>
    </row>
    <row r="54" spans="1:17" s="10" customFormat="1" ht="15.75">
      <c r="A54" s="469"/>
      <c r="B54" s="472"/>
      <c r="C54" s="467"/>
      <c r="D54" s="20" t="s">
        <v>71</v>
      </c>
      <c r="E54" s="20" t="s">
        <v>77</v>
      </c>
      <c r="F54" s="21" t="s">
        <v>74</v>
      </c>
      <c r="G54" s="20">
        <v>4</v>
      </c>
      <c r="H54" s="20" t="s">
        <v>3</v>
      </c>
      <c r="I54" s="20">
        <v>63</v>
      </c>
      <c r="J54" s="20">
        <v>2.25</v>
      </c>
      <c r="K54" s="64">
        <v>320</v>
      </c>
      <c r="L54" s="234"/>
      <c r="M54" s="213">
        <v>1.58</v>
      </c>
      <c r="N54" s="194">
        <f t="shared" si="1"/>
        <v>99.54</v>
      </c>
      <c r="O54" s="236"/>
      <c r="P54" s="201">
        <v>1.52</v>
      </c>
      <c r="Q54" s="52">
        <f t="shared" si="2"/>
        <v>95.76</v>
      </c>
    </row>
    <row r="55" spans="1:17" s="10" customFormat="1" ht="15.75">
      <c r="A55" s="469"/>
      <c r="B55" s="472"/>
      <c r="C55" s="467"/>
      <c r="D55" s="115" t="s">
        <v>152</v>
      </c>
      <c r="E55" s="115" t="s">
        <v>157</v>
      </c>
      <c r="F55" s="178" t="s">
        <v>74</v>
      </c>
      <c r="G55" s="115">
        <v>3</v>
      </c>
      <c r="H55" s="115" t="s">
        <v>3</v>
      </c>
      <c r="I55" s="115">
        <v>60</v>
      </c>
      <c r="J55" s="115">
        <v>2.84</v>
      </c>
      <c r="K55" s="94">
        <v>336</v>
      </c>
      <c r="L55" s="234"/>
      <c r="M55" s="228">
        <v>1.84</v>
      </c>
      <c r="N55" s="225">
        <f t="shared" si="1"/>
        <v>110.4</v>
      </c>
      <c r="O55" s="236"/>
      <c r="P55" s="231">
        <v>1.77</v>
      </c>
      <c r="Q55" s="55">
        <f t="shared" si="2"/>
        <v>106.2</v>
      </c>
    </row>
    <row r="56" spans="1:17" s="10" customFormat="1" ht="16.5" thickBot="1">
      <c r="A56" s="470"/>
      <c r="B56" s="473"/>
      <c r="C56" s="466"/>
      <c r="D56" s="143" t="s">
        <v>154</v>
      </c>
      <c r="E56" s="143" t="s">
        <v>155</v>
      </c>
      <c r="F56" s="120" t="s">
        <v>74</v>
      </c>
      <c r="G56" s="143">
        <v>4</v>
      </c>
      <c r="H56" s="88" t="s">
        <v>3</v>
      </c>
      <c r="I56" s="143">
        <v>63</v>
      </c>
      <c r="J56" s="88">
        <v>3.8</v>
      </c>
      <c r="K56" s="93">
        <v>320</v>
      </c>
      <c r="L56" s="309"/>
      <c r="M56" s="228">
        <v>2.5</v>
      </c>
      <c r="N56" s="225">
        <f t="shared" si="1"/>
        <v>157.5</v>
      </c>
      <c r="O56" s="236"/>
      <c r="P56" s="231">
        <v>2.4</v>
      </c>
      <c r="Q56" s="55">
        <f t="shared" si="2"/>
        <v>151.2</v>
      </c>
    </row>
    <row r="57" spans="1:17" s="10" customFormat="1" ht="15.75">
      <c r="A57" s="468" t="s">
        <v>18</v>
      </c>
      <c r="B57" s="567" t="s">
        <v>88</v>
      </c>
      <c r="C57" s="16" t="s">
        <v>5</v>
      </c>
      <c r="D57" s="76" t="s">
        <v>162</v>
      </c>
      <c r="E57" s="17" t="s">
        <v>76</v>
      </c>
      <c r="F57" s="18" t="s">
        <v>74</v>
      </c>
      <c r="G57" s="17">
        <v>3</v>
      </c>
      <c r="H57" s="123" t="s">
        <v>156</v>
      </c>
      <c r="I57" s="17">
        <v>63</v>
      </c>
      <c r="J57" s="17">
        <v>1.2</v>
      </c>
      <c r="K57" s="63">
        <v>640</v>
      </c>
      <c r="L57" s="234"/>
      <c r="M57" s="212">
        <v>0.87</v>
      </c>
      <c r="N57" s="195">
        <f t="shared" si="1"/>
        <v>54.81</v>
      </c>
      <c r="O57" s="235"/>
      <c r="P57" s="202">
        <v>0.84</v>
      </c>
      <c r="Q57" s="51">
        <f t="shared" si="2"/>
        <v>52.919999999999995</v>
      </c>
    </row>
    <row r="58" spans="1:17" s="10" customFormat="1" ht="16.5" thickBot="1">
      <c r="A58" s="469"/>
      <c r="B58" s="568"/>
      <c r="C58" s="19" t="s">
        <v>5</v>
      </c>
      <c r="D58" s="20" t="s">
        <v>71</v>
      </c>
      <c r="E58" s="20" t="s">
        <v>77</v>
      </c>
      <c r="F58" s="21" t="s">
        <v>74</v>
      </c>
      <c r="G58" s="20">
        <v>4</v>
      </c>
      <c r="H58" s="124" t="s">
        <v>3</v>
      </c>
      <c r="I58" s="20">
        <v>63</v>
      </c>
      <c r="J58" s="20">
        <v>2.45</v>
      </c>
      <c r="K58" s="64">
        <v>320</v>
      </c>
      <c r="L58" s="234"/>
      <c r="M58" s="213">
        <v>1.57</v>
      </c>
      <c r="N58" s="194">
        <f t="shared" si="1"/>
        <v>98.91000000000001</v>
      </c>
      <c r="O58" s="236"/>
      <c r="P58" s="201">
        <v>1.51</v>
      </c>
      <c r="Q58" s="52">
        <f t="shared" si="2"/>
        <v>95.13</v>
      </c>
    </row>
    <row r="59" spans="1:17" s="10" customFormat="1" ht="15">
      <c r="A59" s="463" t="s">
        <v>19</v>
      </c>
      <c r="B59" s="571" t="s">
        <v>83</v>
      </c>
      <c r="C59" s="371" t="s">
        <v>5</v>
      </c>
      <c r="D59" s="371" t="s">
        <v>162</v>
      </c>
      <c r="E59" s="371" t="s">
        <v>76</v>
      </c>
      <c r="F59" s="171" t="s">
        <v>74</v>
      </c>
      <c r="G59" s="371">
        <v>3</v>
      </c>
      <c r="H59" s="173" t="s">
        <v>156</v>
      </c>
      <c r="I59" s="371">
        <v>63</v>
      </c>
      <c r="J59" s="371">
        <v>1.2</v>
      </c>
      <c r="K59" s="371">
        <v>640</v>
      </c>
      <c r="L59" s="218"/>
      <c r="M59" s="265">
        <v>0.85</v>
      </c>
      <c r="N59" s="375">
        <f aca="true" t="shared" si="5" ref="N59:N64">M59*I59</f>
        <v>53.55</v>
      </c>
      <c r="O59" s="260"/>
      <c r="P59" s="253">
        <v>0.82</v>
      </c>
      <c r="Q59" s="168">
        <f aca="true" t="shared" si="6" ref="Q59:Q64">P59*I59</f>
        <v>51.66</v>
      </c>
    </row>
    <row r="60" spans="1:17" s="10" customFormat="1" ht="15">
      <c r="A60" s="479"/>
      <c r="B60" s="572"/>
      <c r="C60" s="19" t="s">
        <v>5</v>
      </c>
      <c r="D60" s="19" t="s">
        <v>71</v>
      </c>
      <c r="E60" s="19" t="s">
        <v>77</v>
      </c>
      <c r="F60" s="172" t="s">
        <v>74</v>
      </c>
      <c r="G60" s="19">
        <v>4</v>
      </c>
      <c r="H60" s="19" t="s">
        <v>3</v>
      </c>
      <c r="I60" s="19">
        <v>63</v>
      </c>
      <c r="J60" s="19">
        <v>2.3</v>
      </c>
      <c r="K60" s="19">
        <v>320</v>
      </c>
      <c r="L60" s="218"/>
      <c r="M60" s="406">
        <v>1.52</v>
      </c>
      <c r="N60" s="377">
        <f t="shared" si="5"/>
        <v>95.76</v>
      </c>
      <c r="O60" s="217"/>
      <c r="P60" s="255">
        <v>1.47</v>
      </c>
      <c r="Q60" s="169">
        <f t="shared" si="6"/>
        <v>92.61</v>
      </c>
    </row>
    <row r="61" spans="1:17" s="261" customFormat="1" ht="15">
      <c r="A61" s="479"/>
      <c r="B61" s="572"/>
      <c r="C61" s="19" t="s">
        <v>5</v>
      </c>
      <c r="D61" s="19" t="s">
        <v>165</v>
      </c>
      <c r="E61" s="19" t="s">
        <v>166</v>
      </c>
      <c r="F61" s="373" t="s">
        <v>74</v>
      </c>
      <c r="G61" s="19">
        <v>3</v>
      </c>
      <c r="H61" s="104" t="s">
        <v>156</v>
      </c>
      <c r="I61" s="19">
        <v>60</v>
      </c>
      <c r="J61" s="19">
        <v>1.3</v>
      </c>
      <c r="K61" s="389">
        <v>672</v>
      </c>
      <c r="L61" s="218"/>
      <c r="M61" s="407">
        <v>0.94</v>
      </c>
      <c r="N61" s="379">
        <f t="shared" si="5"/>
        <v>56.4</v>
      </c>
      <c r="O61" s="260"/>
      <c r="P61" s="390">
        <v>0.91</v>
      </c>
      <c r="Q61" s="84">
        <f t="shared" si="6"/>
        <v>54.6</v>
      </c>
    </row>
    <row r="62" spans="1:17" s="261" customFormat="1" ht="15">
      <c r="A62" s="479"/>
      <c r="B62" s="572"/>
      <c r="C62" s="19" t="s">
        <v>5</v>
      </c>
      <c r="D62" s="364" t="s">
        <v>152</v>
      </c>
      <c r="E62" s="364" t="s">
        <v>157</v>
      </c>
      <c r="F62" s="372" t="s">
        <v>74</v>
      </c>
      <c r="G62" s="364">
        <v>4</v>
      </c>
      <c r="H62" s="19" t="s">
        <v>3</v>
      </c>
      <c r="I62" s="364">
        <v>60</v>
      </c>
      <c r="J62" s="19">
        <v>2.67</v>
      </c>
      <c r="K62" s="364">
        <v>336</v>
      </c>
      <c r="L62" s="218"/>
      <c r="M62" s="406">
        <v>1.71</v>
      </c>
      <c r="N62" s="377">
        <f t="shared" si="5"/>
        <v>102.6</v>
      </c>
      <c r="O62" s="217"/>
      <c r="P62" s="255">
        <v>1.64</v>
      </c>
      <c r="Q62" s="169">
        <f t="shared" si="6"/>
        <v>98.39999999999999</v>
      </c>
    </row>
    <row r="63" spans="1:17" s="261" customFormat="1" ht="15">
      <c r="A63" s="479"/>
      <c r="B63" s="572"/>
      <c r="C63" s="19" t="s">
        <v>5</v>
      </c>
      <c r="D63" s="19" t="s">
        <v>171</v>
      </c>
      <c r="E63" s="19" t="s">
        <v>172</v>
      </c>
      <c r="F63" s="172" t="s">
        <v>74</v>
      </c>
      <c r="G63" s="90">
        <v>3</v>
      </c>
      <c r="H63" s="19" t="s">
        <v>156</v>
      </c>
      <c r="I63" s="19">
        <v>50</v>
      </c>
      <c r="J63" s="19">
        <v>1.8</v>
      </c>
      <c r="K63" s="19">
        <v>672</v>
      </c>
      <c r="L63" s="218"/>
      <c r="M63" s="407">
        <v>1.24</v>
      </c>
      <c r="N63" s="379">
        <f t="shared" si="5"/>
        <v>62</v>
      </c>
      <c r="O63" s="260"/>
      <c r="P63" s="390">
        <v>1.19</v>
      </c>
      <c r="Q63" s="84">
        <f t="shared" si="6"/>
        <v>59.5</v>
      </c>
    </row>
    <row r="64" spans="1:17" s="261" customFormat="1" ht="15.75" thickBot="1">
      <c r="A64" s="464"/>
      <c r="B64" s="573"/>
      <c r="C64" s="385" t="s">
        <v>5</v>
      </c>
      <c r="D64" s="121" t="s">
        <v>72</v>
      </c>
      <c r="E64" s="121" t="s">
        <v>79</v>
      </c>
      <c r="F64" s="374" t="s">
        <v>74</v>
      </c>
      <c r="G64" s="121">
        <v>4</v>
      </c>
      <c r="H64" s="121" t="s">
        <v>3</v>
      </c>
      <c r="I64" s="121">
        <v>50</v>
      </c>
      <c r="J64" s="121">
        <v>3.6</v>
      </c>
      <c r="K64" s="121">
        <v>336</v>
      </c>
      <c r="L64" s="218"/>
      <c r="M64" s="406">
        <v>2.29</v>
      </c>
      <c r="N64" s="377">
        <f t="shared" si="5"/>
        <v>114.5</v>
      </c>
      <c r="O64" s="217"/>
      <c r="P64" s="255">
        <v>2.2</v>
      </c>
      <c r="Q64" s="169">
        <f t="shared" si="6"/>
        <v>110.00000000000001</v>
      </c>
    </row>
    <row r="65" spans="1:17" s="261" customFormat="1" ht="15.75">
      <c r="A65" s="468" t="s">
        <v>21</v>
      </c>
      <c r="B65" s="490" t="s">
        <v>89</v>
      </c>
      <c r="C65" s="78" t="s">
        <v>5</v>
      </c>
      <c r="D65" s="61" t="s">
        <v>162</v>
      </c>
      <c r="E65" s="123" t="s">
        <v>76</v>
      </c>
      <c r="F65" s="18" t="s">
        <v>74</v>
      </c>
      <c r="G65" s="17">
        <v>3</v>
      </c>
      <c r="H65" s="89" t="s">
        <v>156</v>
      </c>
      <c r="I65" s="17">
        <v>63</v>
      </c>
      <c r="J65" s="17">
        <v>1.2</v>
      </c>
      <c r="K65" s="63">
        <v>640</v>
      </c>
      <c r="L65" s="234"/>
      <c r="M65" s="212">
        <v>0.89</v>
      </c>
      <c r="N65" s="190">
        <f>M65*I65</f>
        <v>56.07</v>
      </c>
      <c r="O65" s="235"/>
      <c r="P65" s="202">
        <v>0.85</v>
      </c>
      <c r="Q65" s="51">
        <f t="shared" si="2"/>
        <v>53.55</v>
      </c>
    </row>
    <row r="66" spans="1:17" s="261" customFormat="1" ht="15.75">
      <c r="A66" s="469"/>
      <c r="B66" s="491"/>
      <c r="C66" s="19" t="s">
        <v>5</v>
      </c>
      <c r="D66" s="87" t="s">
        <v>152</v>
      </c>
      <c r="E66" s="115" t="s">
        <v>157</v>
      </c>
      <c r="F66" s="71" t="s">
        <v>74</v>
      </c>
      <c r="G66" s="26">
        <v>4</v>
      </c>
      <c r="H66" s="20" t="s">
        <v>3</v>
      </c>
      <c r="I66" s="26">
        <v>60</v>
      </c>
      <c r="J66" s="100">
        <v>2.67</v>
      </c>
      <c r="K66" s="94">
        <v>336</v>
      </c>
      <c r="L66" s="234"/>
      <c r="M66" s="213">
        <v>1.65</v>
      </c>
      <c r="N66" s="194">
        <f>M66*I66</f>
        <v>99</v>
      </c>
      <c r="O66" s="236"/>
      <c r="P66" s="201">
        <v>1.58</v>
      </c>
      <c r="Q66" s="52">
        <f t="shared" si="2"/>
        <v>94.80000000000001</v>
      </c>
    </row>
    <row r="67" spans="1:17" s="10" customFormat="1" ht="15.75">
      <c r="A67" s="469"/>
      <c r="B67" s="491"/>
      <c r="C67" s="19" t="s">
        <v>5</v>
      </c>
      <c r="D67" s="62" t="s">
        <v>165</v>
      </c>
      <c r="E67" s="20" t="s">
        <v>166</v>
      </c>
      <c r="F67" s="82" t="s">
        <v>74</v>
      </c>
      <c r="G67" s="20">
        <v>3</v>
      </c>
      <c r="H67" s="89" t="s">
        <v>156</v>
      </c>
      <c r="I67" s="20">
        <v>60</v>
      </c>
      <c r="J67" s="105">
        <v>1.3</v>
      </c>
      <c r="K67" s="89">
        <v>672</v>
      </c>
      <c r="L67" s="234"/>
      <c r="M67" s="214">
        <v>0.91</v>
      </c>
      <c r="N67" s="196">
        <f t="shared" si="1"/>
        <v>54.6</v>
      </c>
      <c r="O67" s="235"/>
      <c r="P67" s="203">
        <v>0.87</v>
      </c>
      <c r="Q67" s="53">
        <f t="shared" si="2"/>
        <v>52.2</v>
      </c>
    </row>
    <row r="68" spans="1:17" s="10" customFormat="1" ht="16.5" thickBot="1">
      <c r="A68" s="470"/>
      <c r="B68" s="492"/>
      <c r="C68" s="79" t="s">
        <v>5</v>
      </c>
      <c r="D68" s="86" t="s">
        <v>71</v>
      </c>
      <c r="E68" s="124" t="s">
        <v>77</v>
      </c>
      <c r="F68" s="24" t="s">
        <v>74</v>
      </c>
      <c r="G68" s="23">
        <v>4</v>
      </c>
      <c r="H68" s="23" t="s">
        <v>3</v>
      </c>
      <c r="I68" s="23">
        <v>63</v>
      </c>
      <c r="J68" s="23">
        <v>2.35</v>
      </c>
      <c r="K68" s="93">
        <v>320</v>
      </c>
      <c r="L68" s="234"/>
      <c r="M68" s="213">
        <v>1.6</v>
      </c>
      <c r="N68" s="194">
        <f t="shared" si="1"/>
        <v>100.80000000000001</v>
      </c>
      <c r="O68" s="236"/>
      <c r="P68" s="201">
        <v>1.54</v>
      </c>
      <c r="Q68" s="52">
        <f t="shared" si="2"/>
        <v>97.02</v>
      </c>
    </row>
    <row r="69" spans="1:17" s="10" customFormat="1" ht="15.75">
      <c r="A69" s="468" t="s">
        <v>26</v>
      </c>
      <c r="B69" s="490" t="s">
        <v>90</v>
      </c>
      <c r="C69" s="31" t="s">
        <v>5</v>
      </c>
      <c r="D69" s="61" t="s">
        <v>162</v>
      </c>
      <c r="E69" s="123" t="s">
        <v>76</v>
      </c>
      <c r="F69" s="18" t="s">
        <v>74</v>
      </c>
      <c r="G69" s="17">
        <v>3</v>
      </c>
      <c r="H69" s="123" t="s">
        <v>156</v>
      </c>
      <c r="I69" s="17">
        <v>63</v>
      </c>
      <c r="J69" s="130">
        <v>1.2</v>
      </c>
      <c r="K69" s="63">
        <v>640</v>
      </c>
      <c r="L69" s="234"/>
      <c r="M69" s="212">
        <v>0.85</v>
      </c>
      <c r="N69" s="195">
        <f t="shared" si="1"/>
        <v>53.55</v>
      </c>
      <c r="O69" s="235"/>
      <c r="P69" s="202">
        <v>0.82</v>
      </c>
      <c r="Q69" s="51">
        <f t="shared" si="2"/>
        <v>51.66</v>
      </c>
    </row>
    <row r="70" spans="1:17" s="10" customFormat="1" ht="15.75">
      <c r="A70" s="469"/>
      <c r="B70" s="491"/>
      <c r="C70" s="19" t="s">
        <v>5</v>
      </c>
      <c r="D70" s="20" t="s">
        <v>71</v>
      </c>
      <c r="E70" s="20" t="s">
        <v>77</v>
      </c>
      <c r="F70" s="21" t="s">
        <v>74</v>
      </c>
      <c r="G70" s="20">
        <v>4</v>
      </c>
      <c r="H70" s="20" t="s">
        <v>3</v>
      </c>
      <c r="I70" s="20">
        <v>63</v>
      </c>
      <c r="J70" s="19">
        <v>2.35</v>
      </c>
      <c r="K70" s="64">
        <v>320</v>
      </c>
      <c r="L70" s="234"/>
      <c r="M70" s="213">
        <v>1.54</v>
      </c>
      <c r="N70" s="194">
        <f t="shared" si="1"/>
        <v>97.02</v>
      </c>
      <c r="O70" s="236"/>
      <c r="P70" s="201">
        <v>1.48</v>
      </c>
      <c r="Q70" s="52">
        <f t="shared" si="2"/>
        <v>93.24</v>
      </c>
    </row>
    <row r="71" spans="1:17" s="10" customFormat="1" ht="15.75">
      <c r="A71" s="469"/>
      <c r="B71" s="491"/>
      <c r="C71" s="31" t="s">
        <v>5</v>
      </c>
      <c r="D71" s="99" t="s">
        <v>165</v>
      </c>
      <c r="E71" s="112" t="s">
        <v>166</v>
      </c>
      <c r="F71" s="102" t="s">
        <v>74</v>
      </c>
      <c r="G71" s="95">
        <v>3</v>
      </c>
      <c r="H71" s="112" t="s">
        <v>156</v>
      </c>
      <c r="I71" s="95">
        <v>60</v>
      </c>
      <c r="J71" s="158">
        <v>1.3</v>
      </c>
      <c r="K71" s="101">
        <v>672</v>
      </c>
      <c r="L71" s="234"/>
      <c r="M71" s="214">
        <v>0.94</v>
      </c>
      <c r="N71" s="196">
        <f t="shared" si="1"/>
        <v>56.4</v>
      </c>
      <c r="O71" s="235"/>
      <c r="P71" s="203">
        <v>0.91</v>
      </c>
      <c r="Q71" s="53">
        <f t="shared" si="2"/>
        <v>54.6</v>
      </c>
    </row>
    <row r="72" spans="1:17" s="10" customFormat="1" ht="16.5" thickBot="1">
      <c r="A72" s="470"/>
      <c r="B72" s="492"/>
      <c r="C72" s="31" t="s">
        <v>5</v>
      </c>
      <c r="D72" s="26" t="s">
        <v>152</v>
      </c>
      <c r="E72" s="111" t="s">
        <v>157</v>
      </c>
      <c r="F72" s="71" t="s">
        <v>74</v>
      </c>
      <c r="G72" s="26">
        <v>4</v>
      </c>
      <c r="H72" s="124" t="s">
        <v>3</v>
      </c>
      <c r="I72" s="26">
        <v>60</v>
      </c>
      <c r="J72" s="100">
        <v>2.67</v>
      </c>
      <c r="K72" s="94">
        <v>336</v>
      </c>
      <c r="L72" s="234"/>
      <c r="M72" s="213">
        <v>1.71</v>
      </c>
      <c r="N72" s="194">
        <f t="shared" si="1"/>
        <v>102.6</v>
      </c>
      <c r="O72" s="236"/>
      <c r="P72" s="201">
        <v>1.64</v>
      </c>
      <c r="Q72" s="52">
        <f t="shared" si="2"/>
        <v>98.39999999999999</v>
      </c>
    </row>
    <row r="73" spans="1:17" s="10" customFormat="1" ht="15.75">
      <c r="A73" s="468" t="s">
        <v>27</v>
      </c>
      <c r="B73" s="471" t="s">
        <v>91</v>
      </c>
      <c r="C73" s="474" t="s">
        <v>5</v>
      </c>
      <c r="D73" s="61" t="s">
        <v>162</v>
      </c>
      <c r="E73" s="179" t="s">
        <v>76</v>
      </c>
      <c r="F73" s="140" t="s">
        <v>74</v>
      </c>
      <c r="G73" s="179">
        <v>3</v>
      </c>
      <c r="H73" s="85" t="s">
        <v>156</v>
      </c>
      <c r="I73" s="179">
        <v>63</v>
      </c>
      <c r="J73" s="179">
        <v>1.2</v>
      </c>
      <c r="K73" s="179">
        <v>640</v>
      </c>
      <c r="L73" s="335"/>
      <c r="M73" s="327">
        <v>0.85</v>
      </c>
      <c r="N73" s="324">
        <f t="shared" si="1"/>
        <v>53.55</v>
      </c>
      <c r="O73" s="330"/>
      <c r="P73" s="50">
        <v>0.82</v>
      </c>
      <c r="Q73" s="332">
        <f t="shared" si="2"/>
        <v>51.66</v>
      </c>
    </row>
    <row r="74" spans="1:17" s="10" customFormat="1" ht="15.75">
      <c r="A74" s="469"/>
      <c r="B74" s="472"/>
      <c r="C74" s="475"/>
      <c r="D74" s="20" t="s">
        <v>71</v>
      </c>
      <c r="E74" s="20" t="s">
        <v>77</v>
      </c>
      <c r="F74" s="21" t="s">
        <v>74</v>
      </c>
      <c r="G74" s="20">
        <v>4</v>
      </c>
      <c r="H74" s="20" t="s">
        <v>3</v>
      </c>
      <c r="I74" s="20">
        <v>63</v>
      </c>
      <c r="J74" s="20">
        <v>2.35</v>
      </c>
      <c r="K74" s="20">
        <v>320</v>
      </c>
      <c r="L74" s="218"/>
      <c r="M74" s="328">
        <v>1.54</v>
      </c>
      <c r="N74" s="325">
        <f t="shared" si="1"/>
        <v>97.02</v>
      </c>
      <c r="O74" s="331"/>
      <c r="P74" s="334">
        <v>1.48</v>
      </c>
      <c r="Q74" s="333">
        <f t="shared" si="2"/>
        <v>93.24</v>
      </c>
    </row>
    <row r="75" spans="1:17" s="10" customFormat="1" ht="15.75">
      <c r="A75" s="469"/>
      <c r="B75" s="472"/>
      <c r="C75" s="475"/>
      <c r="D75" s="99" t="s">
        <v>165</v>
      </c>
      <c r="E75" s="366" t="s">
        <v>166</v>
      </c>
      <c r="F75" s="102" t="s">
        <v>74</v>
      </c>
      <c r="G75" s="366">
        <v>3</v>
      </c>
      <c r="H75" s="366" t="s">
        <v>156</v>
      </c>
      <c r="I75" s="366">
        <v>60</v>
      </c>
      <c r="J75" s="158">
        <v>1.3</v>
      </c>
      <c r="K75" s="20">
        <v>672</v>
      </c>
      <c r="L75" s="218"/>
      <c r="M75" s="328">
        <v>0.94</v>
      </c>
      <c r="N75" s="325">
        <f t="shared" si="1"/>
        <v>56.4</v>
      </c>
      <c r="O75" s="331"/>
      <c r="P75" s="334">
        <v>0.91</v>
      </c>
      <c r="Q75" s="333">
        <f t="shared" si="2"/>
        <v>54.6</v>
      </c>
    </row>
    <row r="76" spans="1:17" s="10" customFormat="1" ht="16.5" thickBot="1">
      <c r="A76" s="470"/>
      <c r="B76" s="473"/>
      <c r="C76" s="476"/>
      <c r="D76" s="181" t="s">
        <v>152</v>
      </c>
      <c r="E76" s="303" t="s">
        <v>157</v>
      </c>
      <c r="F76" s="336" t="s">
        <v>74</v>
      </c>
      <c r="G76" s="303">
        <v>4</v>
      </c>
      <c r="H76" s="222" t="s">
        <v>3</v>
      </c>
      <c r="I76" s="303">
        <v>60</v>
      </c>
      <c r="J76" s="303">
        <v>2.67</v>
      </c>
      <c r="K76" s="303">
        <v>336</v>
      </c>
      <c r="L76" s="321"/>
      <c r="M76" s="326">
        <v>1.71</v>
      </c>
      <c r="N76" s="329">
        <f t="shared" si="1"/>
        <v>102.6</v>
      </c>
      <c r="O76" s="322"/>
      <c r="P76" s="135">
        <v>1.64</v>
      </c>
      <c r="Q76" s="323">
        <f t="shared" si="2"/>
        <v>98.39999999999999</v>
      </c>
    </row>
    <row r="77" spans="1:17" s="10" customFormat="1" ht="6.75" customHeight="1" thickBot="1">
      <c r="A77" s="496"/>
      <c r="B77" s="497"/>
      <c r="C77" s="497"/>
      <c r="D77" s="497"/>
      <c r="E77" s="497"/>
      <c r="F77" s="497"/>
      <c r="G77" s="497"/>
      <c r="H77" s="497"/>
      <c r="I77" s="497"/>
      <c r="J77" s="497"/>
      <c r="K77" s="497"/>
      <c r="L77" s="498"/>
      <c r="M77" s="497"/>
      <c r="N77" s="497"/>
      <c r="O77" s="498"/>
      <c r="P77" s="497"/>
      <c r="Q77" s="499"/>
    </row>
    <row r="78" spans="1:17" s="10" customFormat="1" ht="21.75" customHeight="1" thickBot="1">
      <c r="A78" s="486" t="s">
        <v>128</v>
      </c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578"/>
      <c r="M78" s="487"/>
      <c r="N78" s="487"/>
      <c r="O78" s="578"/>
      <c r="P78" s="487"/>
      <c r="Q78" s="488"/>
    </row>
    <row r="79" spans="1:17" s="10" customFormat="1" ht="15.75" thickBot="1">
      <c r="A79" s="545" t="s">
        <v>116</v>
      </c>
      <c r="B79" s="577" t="s">
        <v>121</v>
      </c>
      <c r="C79" s="504" t="s">
        <v>120</v>
      </c>
      <c r="D79" s="545" t="s">
        <v>118</v>
      </c>
      <c r="E79" s="579" t="s">
        <v>122</v>
      </c>
      <c r="F79" s="591" t="s">
        <v>123</v>
      </c>
      <c r="G79" s="545" t="s">
        <v>111</v>
      </c>
      <c r="H79" s="545" t="s">
        <v>119</v>
      </c>
      <c r="I79" s="545" t="s">
        <v>133</v>
      </c>
      <c r="J79" s="545" t="s">
        <v>124</v>
      </c>
      <c r="K79" s="579" t="s">
        <v>131</v>
      </c>
      <c r="L79" s="593"/>
      <c r="M79" s="489" t="s">
        <v>134</v>
      </c>
      <c r="N79" s="489"/>
      <c r="O79" s="188"/>
      <c r="P79" s="548" t="s">
        <v>135</v>
      </c>
      <c r="Q79" s="549"/>
    </row>
    <row r="80" spans="1:17" s="10" customFormat="1" ht="22.5" customHeight="1" thickBot="1">
      <c r="A80" s="547"/>
      <c r="B80" s="546"/>
      <c r="C80" s="505"/>
      <c r="D80" s="547"/>
      <c r="E80" s="580"/>
      <c r="F80" s="592"/>
      <c r="G80" s="547"/>
      <c r="H80" s="547"/>
      <c r="I80" s="547"/>
      <c r="J80" s="547"/>
      <c r="K80" s="580"/>
      <c r="L80" s="594"/>
      <c r="M80" s="238" t="s">
        <v>132</v>
      </c>
      <c r="N80" s="232" t="s">
        <v>70</v>
      </c>
      <c r="O80" s="235"/>
      <c r="P80" s="233" t="s">
        <v>132</v>
      </c>
      <c r="Q80" s="49" t="s">
        <v>70</v>
      </c>
    </row>
    <row r="81" spans="1:17" s="10" customFormat="1" ht="22.5" customHeight="1" thickBot="1">
      <c r="A81" s="40" t="s">
        <v>2</v>
      </c>
      <c r="B81" s="30" t="s">
        <v>112</v>
      </c>
      <c r="C81" s="28" t="s">
        <v>0</v>
      </c>
      <c r="D81" s="29" t="s">
        <v>71</v>
      </c>
      <c r="E81" s="29" t="s">
        <v>77</v>
      </c>
      <c r="F81" s="30" t="s">
        <v>74</v>
      </c>
      <c r="G81" s="29">
        <v>3</v>
      </c>
      <c r="H81" s="29" t="s">
        <v>1</v>
      </c>
      <c r="I81" s="29">
        <v>63</v>
      </c>
      <c r="J81" s="29">
        <v>2.3</v>
      </c>
      <c r="K81" s="29">
        <v>320</v>
      </c>
      <c r="L81" s="234"/>
      <c r="M81" s="240">
        <v>1.8</v>
      </c>
      <c r="N81" s="225">
        <f aca="true" t="shared" si="7" ref="N81:N109">M81*I81</f>
        <v>113.4</v>
      </c>
      <c r="O81" s="236"/>
      <c r="P81" s="231">
        <v>1.74</v>
      </c>
      <c r="Q81" s="55">
        <f aca="true" t="shared" si="8" ref="Q81:Q109">P81*I81</f>
        <v>109.62</v>
      </c>
    </row>
    <row r="82" spans="1:17" s="10" customFormat="1" ht="15.75">
      <c r="A82" s="588" t="s">
        <v>14</v>
      </c>
      <c r="B82" s="590" t="s">
        <v>255</v>
      </c>
      <c r="C82" s="493" t="s">
        <v>0</v>
      </c>
      <c r="D82" s="80" t="s">
        <v>162</v>
      </c>
      <c r="E82" s="371" t="s">
        <v>76</v>
      </c>
      <c r="F82" s="171" t="s">
        <v>74</v>
      </c>
      <c r="G82" s="371">
        <v>3</v>
      </c>
      <c r="H82" s="174" t="s">
        <v>156</v>
      </c>
      <c r="I82" s="371">
        <v>63</v>
      </c>
      <c r="J82" s="80">
        <v>1.2</v>
      </c>
      <c r="K82" s="371">
        <v>640</v>
      </c>
      <c r="L82" s="218"/>
      <c r="M82" s="391">
        <v>0.98</v>
      </c>
      <c r="N82" s="392">
        <f>M82*I82</f>
        <v>61.74</v>
      </c>
      <c r="O82" s="260"/>
      <c r="P82" s="393">
        <v>0.94</v>
      </c>
      <c r="Q82" s="72">
        <f>P82*I82</f>
        <v>59.22</v>
      </c>
    </row>
    <row r="83" spans="1:17" s="261" customFormat="1" ht="16.5" customHeight="1" thickBot="1">
      <c r="A83" s="589"/>
      <c r="B83" s="583"/>
      <c r="C83" s="495"/>
      <c r="D83" s="91" t="s">
        <v>71</v>
      </c>
      <c r="E83" s="121" t="s">
        <v>77</v>
      </c>
      <c r="F83" s="374" t="s">
        <v>74</v>
      </c>
      <c r="G83" s="121">
        <v>4</v>
      </c>
      <c r="H83" s="386" t="s">
        <v>8</v>
      </c>
      <c r="I83" s="121">
        <v>63</v>
      </c>
      <c r="J83" s="91">
        <v>2.6</v>
      </c>
      <c r="K83" s="121">
        <v>320</v>
      </c>
      <c r="L83" s="218"/>
      <c r="M83" s="376">
        <v>1.78</v>
      </c>
      <c r="N83" s="377">
        <f>M83*I83</f>
        <v>112.14</v>
      </c>
      <c r="O83" s="217"/>
      <c r="P83" s="395">
        <v>1.71</v>
      </c>
      <c r="Q83" s="170">
        <f>P83*I83</f>
        <v>107.73</v>
      </c>
    </row>
    <row r="84" spans="1:17" s="261" customFormat="1" ht="15.75">
      <c r="A84" s="584" t="s">
        <v>17</v>
      </c>
      <c r="B84" s="581" t="s">
        <v>228</v>
      </c>
      <c r="C84" s="587" t="s">
        <v>0</v>
      </c>
      <c r="D84" s="130" t="s">
        <v>162</v>
      </c>
      <c r="E84" s="130" t="s">
        <v>76</v>
      </c>
      <c r="F84" s="171" t="s">
        <v>74</v>
      </c>
      <c r="G84" s="130">
        <v>3</v>
      </c>
      <c r="H84" s="174" t="s">
        <v>156</v>
      </c>
      <c r="I84" s="130">
        <v>63</v>
      </c>
      <c r="J84" s="130">
        <v>1.2</v>
      </c>
      <c r="K84" s="80">
        <v>640</v>
      </c>
      <c r="L84" s="186"/>
      <c r="M84" s="208">
        <v>0.91</v>
      </c>
      <c r="N84" s="190">
        <f t="shared" si="7"/>
        <v>57.330000000000005</v>
      </c>
      <c r="O84" s="241"/>
      <c r="P84" s="199">
        <v>0.88</v>
      </c>
      <c r="Q84" s="168">
        <f t="shared" si="8"/>
        <v>55.44</v>
      </c>
    </row>
    <row r="85" spans="1:17" s="175" customFormat="1" ht="15.75">
      <c r="A85" s="585"/>
      <c r="B85" s="582"/>
      <c r="C85" s="467"/>
      <c r="D85" s="19" t="s">
        <v>71</v>
      </c>
      <c r="E85" s="19" t="s">
        <v>77</v>
      </c>
      <c r="F85" s="172" t="s">
        <v>74</v>
      </c>
      <c r="G85" s="19">
        <v>4</v>
      </c>
      <c r="H85" s="104" t="s">
        <v>3</v>
      </c>
      <c r="I85" s="19">
        <v>63</v>
      </c>
      <c r="J85" s="19">
        <v>2.3</v>
      </c>
      <c r="K85" s="81">
        <v>320</v>
      </c>
      <c r="L85" s="186"/>
      <c r="M85" s="209">
        <v>1.65</v>
      </c>
      <c r="N85" s="191">
        <f t="shared" si="7"/>
        <v>103.94999999999999</v>
      </c>
      <c r="O85" s="242"/>
      <c r="P85" s="205">
        <v>1.59</v>
      </c>
      <c r="Q85" s="169">
        <f t="shared" si="8"/>
        <v>100.17</v>
      </c>
    </row>
    <row r="86" spans="1:17" s="175" customFormat="1" ht="15.75">
      <c r="A86" s="585"/>
      <c r="B86" s="582"/>
      <c r="C86" s="467"/>
      <c r="D86" s="182" t="s">
        <v>165</v>
      </c>
      <c r="E86" s="31" t="s">
        <v>166</v>
      </c>
      <c r="F86" s="183" t="s">
        <v>74</v>
      </c>
      <c r="G86" s="103">
        <v>3</v>
      </c>
      <c r="H86" s="31" t="s">
        <v>156</v>
      </c>
      <c r="I86" s="182">
        <v>60</v>
      </c>
      <c r="J86" s="158">
        <v>1.3</v>
      </c>
      <c r="K86" s="173">
        <v>672</v>
      </c>
      <c r="L86" s="186"/>
      <c r="M86" s="211">
        <v>1.01</v>
      </c>
      <c r="N86" s="193">
        <f t="shared" si="7"/>
        <v>60.6</v>
      </c>
      <c r="O86" s="241"/>
      <c r="P86" s="200">
        <v>0.97</v>
      </c>
      <c r="Q86" s="84">
        <f t="shared" si="8"/>
        <v>58.199999999999996</v>
      </c>
    </row>
    <row r="87" spans="1:17" s="175" customFormat="1" ht="16.5" customHeight="1" thickBot="1">
      <c r="A87" s="586"/>
      <c r="B87" s="583"/>
      <c r="C87" s="466"/>
      <c r="D87" s="165" t="s">
        <v>152</v>
      </c>
      <c r="E87" s="293" t="s">
        <v>157</v>
      </c>
      <c r="F87" s="295" t="s">
        <v>74</v>
      </c>
      <c r="G87" s="166">
        <v>4</v>
      </c>
      <c r="H87" s="121" t="s">
        <v>3</v>
      </c>
      <c r="I87" s="176">
        <v>60</v>
      </c>
      <c r="J87" s="165">
        <v>2.67</v>
      </c>
      <c r="K87" s="189">
        <v>336</v>
      </c>
      <c r="L87" s="186"/>
      <c r="M87" s="210">
        <v>1.84</v>
      </c>
      <c r="N87" s="192">
        <f t="shared" si="7"/>
        <v>110.4</v>
      </c>
      <c r="O87" s="242"/>
      <c r="P87" s="206">
        <v>1.77</v>
      </c>
      <c r="Q87" s="170">
        <f t="shared" si="8"/>
        <v>106.2</v>
      </c>
    </row>
    <row r="88" spans="1:17" s="175" customFormat="1" ht="16.5" thickBot="1">
      <c r="A88" s="40" t="s">
        <v>20</v>
      </c>
      <c r="B88" s="30" t="s">
        <v>113</v>
      </c>
      <c r="C88" s="28" t="s">
        <v>0</v>
      </c>
      <c r="D88" s="29" t="s">
        <v>71</v>
      </c>
      <c r="E88" s="29" t="s">
        <v>77</v>
      </c>
      <c r="F88" s="30" t="s">
        <v>74</v>
      </c>
      <c r="G88" s="29">
        <v>3</v>
      </c>
      <c r="H88" s="29" t="s">
        <v>1</v>
      </c>
      <c r="I88" s="29">
        <v>63</v>
      </c>
      <c r="J88" s="29">
        <v>2.6</v>
      </c>
      <c r="K88" s="132">
        <v>320</v>
      </c>
      <c r="L88" s="234"/>
      <c r="M88" s="212">
        <v>1.98</v>
      </c>
      <c r="N88" s="195">
        <f t="shared" si="7"/>
        <v>124.74</v>
      </c>
      <c r="O88" s="236"/>
      <c r="P88" s="202">
        <v>1.92</v>
      </c>
      <c r="Q88" s="51">
        <f t="shared" si="8"/>
        <v>120.96</v>
      </c>
    </row>
    <row r="89" spans="1:17" s="10" customFormat="1" ht="16.5" thickBot="1">
      <c r="A89" s="141" t="s">
        <v>22</v>
      </c>
      <c r="B89" s="289" t="s">
        <v>92</v>
      </c>
      <c r="C89" s="292" t="s">
        <v>0</v>
      </c>
      <c r="D89" s="296" t="s">
        <v>71</v>
      </c>
      <c r="E89" s="296" t="s">
        <v>77</v>
      </c>
      <c r="F89" s="289" t="s">
        <v>74</v>
      </c>
      <c r="G89" s="138">
        <v>3</v>
      </c>
      <c r="H89" s="138" t="s">
        <v>1</v>
      </c>
      <c r="I89" s="138">
        <v>63</v>
      </c>
      <c r="J89" s="138">
        <v>2.13</v>
      </c>
      <c r="K89" s="133">
        <v>320</v>
      </c>
      <c r="L89" s="234"/>
      <c r="M89" s="215">
        <v>1.49</v>
      </c>
      <c r="N89" s="197">
        <f t="shared" si="7"/>
        <v>93.87</v>
      </c>
      <c r="O89" s="236"/>
      <c r="P89" s="204">
        <v>1.44</v>
      </c>
      <c r="Q89" s="131">
        <f t="shared" si="8"/>
        <v>90.72</v>
      </c>
    </row>
    <row r="90" spans="1:17" s="10" customFormat="1" ht="16.5" thickBot="1">
      <c r="A90" s="277" t="s">
        <v>239</v>
      </c>
      <c r="B90" s="294" t="s">
        <v>266</v>
      </c>
      <c r="C90" s="292" t="s">
        <v>0</v>
      </c>
      <c r="D90" s="292" t="s">
        <v>71</v>
      </c>
      <c r="E90" s="292" t="s">
        <v>77</v>
      </c>
      <c r="F90" s="294" t="s">
        <v>74</v>
      </c>
      <c r="G90" s="258">
        <v>3</v>
      </c>
      <c r="H90" s="258" t="s">
        <v>1</v>
      </c>
      <c r="I90" s="258">
        <v>63</v>
      </c>
      <c r="J90" s="258">
        <v>2.13</v>
      </c>
      <c r="K90" s="278">
        <v>320</v>
      </c>
      <c r="L90" s="263"/>
      <c r="M90" s="275">
        <v>1.83</v>
      </c>
      <c r="N90" s="396">
        <f t="shared" si="7"/>
        <v>115.29</v>
      </c>
      <c r="O90" s="266"/>
      <c r="P90" s="257">
        <v>1.77</v>
      </c>
      <c r="Q90" s="398">
        <f t="shared" si="8"/>
        <v>111.51</v>
      </c>
    </row>
    <row r="91" spans="1:17" s="254" customFormat="1" ht="16.5" thickBot="1">
      <c r="A91" s="277" t="s">
        <v>250</v>
      </c>
      <c r="B91" s="347" t="s">
        <v>251</v>
      </c>
      <c r="C91" s="349" t="s">
        <v>0</v>
      </c>
      <c r="D91" s="349" t="s">
        <v>71</v>
      </c>
      <c r="E91" s="349" t="s">
        <v>77</v>
      </c>
      <c r="F91" s="347" t="s">
        <v>74</v>
      </c>
      <c r="G91" s="351">
        <v>3</v>
      </c>
      <c r="H91" s="351" t="s">
        <v>1</v>
      </c>
      <c r="I91" s="351">
        <v>63</v>
      </c>
      <c r="J91" s="351">
        <v>2.13</v>
      </c>
      <c r="K91" s="278">
        <v>320</v>
      </c>
      <c r="L91" s="263"/>
      <c r="M91" s="275">
        <v>1.75</v>
      </c>
      <c r="N91" s="396">
        <f t="shared" si="7"/>
        <v>110.25</v>
      </c>
      <c r="O91" s="266"/>
      <c r="P91" s="354">
        <v>1.7</v>
      </c>
      <c r="Q91" s="398">
        <f t="shared" si="8"/>
        <v>107.1</v>
      </c>
    </row>
    <row r="92" spans="1:17" s="254" customFormat="1" ht="16.5" thickBot="1">
      <c r="A92" s="141" t="s">
        <v>143</v>
      </c>
      <c r="B92" s="294" t="s">
        <v>144</v>
      </c>
      <c r="C92" s="292" t="s">
        <v>0</v>
      </c>
      <c r="D92" s="296" t="s">
        <v>71</v>
      </c>
      <c r="E92" s="296" t="s">
        <v>77</v>
      </c>
      <c r="F92" s="289" t="s">
        <v>74</v>
      </c>
      <c r="G92" s="138">
        <v>3</v>
      </c>
      <c r="H92" s="138" t="s">
        <v>1</v>
      </c>
      <c r="I92" s="138">
        <v>63</v>
      </c>
      <c r="J92" s="138">
        <v>2.13</v>
      </c>
      <c r="K92" s="133">
        <v>320</v>
      </c>
      <c r="L92" s="234"/>
      <c r="M92" s="226">
        <v>1.83</v>
      </c>
      <c r="N92" s="223">
        <f t="shared" si="7"/>
        <v>115.29</v>
      </c>
      <c r="O92" s="236"/>
      <c r="P92" s="229">
        <v>1.77</v>
      </c>
      <c r="Q92" s="54">
        <f t="shared" si="8"/>
        <v>111.51</v>
      </c>
    </row>
    <row r="93" spans="1:17" s="10" customFormat="1" ht="15.75">
      <c r="A93" s="480" t="s">
        <v>23</v>
      </c>
      <c r="B93" s="474" t="s">
        <v>114</v>
      </c>
      <c r="C93" s="465" t="s">
        <v>0</v>
      </c>
      <c r="D93" s="179" t="s">
        <v>71</v>
      </c>
      <c r="E93" s="179" t="s">
        <v>77</v>
      </c>
      <c r="F93" s="140" t="s">
        <v>74</v>
      </c>
      <c r="G93" s="142">
        <v>3</v>
      </c>
      <c r="H93" s="179" t="s">
        <v>1</v>
      </c>
      <c r="I93" s="142">
        <v>63</v>
      </c>
      <c r="J93" s="142">
        <v>2.3</v>
      </c>
      <c r="K93" s="63">
        <v>320</v>
      </c>
      <c r="L93" s="234"/>
      <c r="M93" s="212">
        <v>1.88</v>
      </c>
      <c r="N93" s="195">
        <f t="shared" si="7"/>
        <v>118.44</v>
      </c>
      <c r="O93" s="236"/>
      <c r="P93" s="202">
        <v>1.83</v>
      </c>
      <c r="Q93" s="51">
        <f t="shared" si="8"/>
        <v>115.29</v>
      </c>
    </row>
    <row r="94" spans="1:17" s="457" customFormat="1" ht="15.75">
      <c r="A94" s="481"/>
      <c r="B94" s="475"/>
      <c r="C94" s="467"/>
      <c r="D94" s="272" t="s">
        <v>232</v>
      </c>
      <c r="E94" s="272" t="s">
        <v>233</v>
      </c>
      <c r="F94" s="456" t="s">
        <v>74</v>
      </c>
      <c r="G94" s="272">
        <v>3</v>
      </c>
      <c r="H94" s="272" t="s">
        <v>8</v>
      </c>
      <c r="I94" s="272">
        <v>80</v>
      </c>
      <c r="J94" s="272">
        <v>1.85</v>
      </c>
      <c r="K94" s="273">
        <v>480</v>
      </c>
      <c r="L94" s="263"/>
      <c r="M94" s="376">
        <v>1.73</v>
      </c>
      <c r="N94" s="406">
        <f t="shared" si="7"/>
        <v>138.4</v>
      </c>
      <c r="O94" s="266"/>
      <c r="P94" s="255">
        <v>1.69</v>
      </c>
      <c r="Q94" s="255">
        <f t="shared" si="8"/>
        <v>135.2</v>
      </c>
    </row>
    <row r="95" spans="1:17" s="362" customFormat="1" ht="15.75">
      <c r="A95" s="481"/>
      <c r="B95" s="475"/>
      <c r="C95" s="467"/>
      <c r="D95" s="181" t="s">
        <v>152</v>
      </c>
      <c r="E95" s="181" t="s">
        <v>157</v>
      </c>
      <c r="F95" s="290" t="s">
        <v>74</v>
      </c>
      <c r="G95" s="115">
        <v>3</v>
      </c>
      <c r="H95" s="20" t="s">
        <v>1</v>
      </c>
      <c r="I95" s="115">
        <v>60</v>
      </c>
      <c r="J95" s="115">
        <v>2.67</v>
      </c>
      <c r="K95" s="94">
        <v>336</v>
      </c>
      <c r="L95" s="234"/>
      <c r="M95" s="214">
        <v>2.09</v>
      </c>
      <c r="N95" s="196">
        <f t="shared" si="7"/>
        <v>125.39999999999999</v>
      </c>
      <c r="O95" s="236"/>
      <c r="P95" s="203">
        <v>2.03</v>
      </c>
      <c r="Q95" s="53">
        <f t="shared" si="8"/>
        <v>121.79999999999998</v>
      </c>
    </row>
    <row r="96" spans="1:17" s="10" customFormat="1" ht="16.5" thickBot="1">
      <c r="A96" s="482"/>
      <c r="B96" s="476"/>
      <c r="C96" s="466"/>
      <c r="D96" s="143" t="s">
        <v>72</v>
      </c>
      <c r="E96" s="143" t="s">
        <v>79</v>
      </c>
      <c r="F96" s="120" t="s">
        <v>74</v>
      </c>
      <c r="G96" s="143">
        <v>3</v>
      </c>
      <c r="H96" s="177" t="s">
        <v>1</v>
      </c>
      <c r="I96" s="143">
        <v>50</v>
      </c>
      <c r="J96" s="143">
        <v>3.35</v>
      </c>
      <c r="K96" s="93">
        <v>336</v>
      </c>
      <c r="L96" s="234"/>
      <c r="M96" s="215">
        <v>2.72</v>
      </c>
      <c r="N96" s="197">
        <f t="shared" si="7"/>
        <v>136</v>
      </c>
      <c r="O96" s="236"/>
      <c r="P96" s="204">
        <v>2.63</v>
      </c>
      <c r="Q96" s="131">
        <f t="shared" si="8"/>
        <v>131.5</v>
      </c>
    </row>
    <row r="97" spans="1:17" s="10" customFormat="1" ht="16.5" thickBot="1">
      <c r="A97" s="40" t="s">
        <v>24</v>
      </c>
      <c r="B97" s="300" t="s">
        <v>93</v>
      </c>
      <c r="C97" s="28" t="s">
        <v>0</v>
      </c>
      <c r="D97" s="29" t="s">
        <v>71</v>
      </c>
      <c r="E97" s="29" t="s">
        <v>77</v>
      </c>
      <c r="F97" s="30" t="s">
        <v>74</v>
      </c>
      <c r="G97" s="29">
        <v>3</v>
      </c>
      <c r="H97" s="29" t="s">
        <v>1</v>
      </c>
      <c r="I97" s="29">
        <v>63</v>
      </c>
      <c r="J97" s="29">
        <v>2.3</v>
      </c>
      <c r="K97" s="132">
        <v>320</v>
      </c>
      <c r="L97" s="234"/>
      <c r="M97" s="337">
        <v>1.68</v>
      </c>
      <c r="N97" s="338">
        <f t="shared" si="7"/>
        <v>105.83999999999999</v>
      </c>
      <c r="O97" s="236"/>
      <c r="P97" s="339">
        <v>1.63</v>
      </c>
      <c r="Q97" s="54">
        <f t="shared" si="8"/>
        <v>102.69</v>
      </c>
    </row>
    <row r="98" spans="1:17" s="10" customFormat="1" ht="16.5" thickBot="1">
      <c r="A98" s="40" t="s">
        <v>25</v>
      </c>
      <c r="B98" s="300" t="s">
        <v>115</v>
      </c>
      <c r="C98" s="28" t="s">
        <v>0</v>
      </c>
      <c r="D98" s="296" t="s">
        <v>71</v>
      </c>
      <c r="E98" s="29" t="s">
        <v>77</v>
      </c>
      <c r="F98" s="289" t="s">
        <v>74</v>
      </c>
      <c r="G98" s="138">
        <v>3</v>
      </c>
      <c r="H98" s="138" t="s">
        <v>1</v>
      </c>
      <c r="I98" s="138">
        <v>63</v>
      </c>
      <c r="J98" s="138">
        <v>2.6</v>
      </c>
      <c r="K98" s="133">
        <v>320</v>
      </c>
      <c r="L98" s="234"/>
      <c r="M98" s="214">
        <v>1.98</v>
      </c>
      <c r="N98" s="196">
        <f t="shared" si="7"/>
        <v>124.74</v>
      </c>
      <c r="O98" s="236"/>
      <c r="P98" s="203">
        <v>1.92</v>
      </c>
      <c r="Q98" s="53">
        <f t="shared" si="8"/>
        <v>120.96</v>
      </c>
    </row>
    <row r="99" spans="1:17" s="10" customFormat="1" ht="16.5" thickBot="1">
      <c r="A99" s="277" t="s">
        <v>240</v>
      </c>
      <c r="B99" s="294" t="s">
        <v>267</v>
      </c>
      <c r="C99" s="292" t="s">
        <v>0</v>
      </c>
      <c r="D99" s="292" t="s">
        <v>71</v>
      </c>
      <c r="E99" s="292" t="s">
        <v>77</v>
      </c>
      <c r="F99" s="294" t="s">
        <v>74</v>
      </c>
      <c r="G99" s="258">
        <v>3</v>
      </c>
      <c r="H99" s="258" t="s">
        <v>1</v>
      </c>
      <c r="I99" s="258">
        <v>63</v>
      </c>
      <c r="J99" s="258">
        <v>2.6</v>
      </c>
      <c r="K99" s="278">
        <v>320</v>
      </c>
      <c r="L99" s="263"/>
      <c r="M99" s="340">
        <v>1.79</v>
      </c>
      <c r="N99" s="397">
        <f t="shared" si="7"/>
        <v>112.77</v>
      </c>
      <c r="O99" s="266"/>
      <c r="P99" s="282">
        <v>1.73</v>
      </c>
      <c r="Q99" s="388">
        <f t="shared" si="8"/>
        <v>108.99</v>
      </c>
    </row>
    <row r="100" spans="1:17" s="254" customFormat="1" ht="15.75">
      <c r="A100" s="468" t="s">
        <v>173</v>
      </c>
      <c r="B100" s="474" t="s">
        <v>227</v>
      </c>
      <c r="C100" s="299" t="s">
        <v>0</v>
      </c>
      <c r="D100" s="179" t="s">
        <v>71</v>
      </c>
      <c r="E100" s="179" t="s">
        <v>77</v>
      </c>
      <c r="F100" s="140" t="s">
        <v>74</v>
      </c>
      <c r="G100" s="179">
        <v>3</v>
      </c>
      <c r="H100" s="179" t="s">
        <v>1</v>
      </c>
      <c r="I100" s="179">
        <v>63</v>
      </c>
      <c r="J100" s="179">
        <v>2.3</v>
      </c>
      <c r="K100" s="63">
        <v>320</v>
      </c>
      <c r="L100" s="234"/>
      <c r="M100" s="212">
        <v>1.88</v>
      </c>
      <c r="N100" s="195">
        <f t="shared" si="7"/>
        <v>118.44</v>
      </c>
      <c r="O100" s="236"/>
      <c r="P100" s="202">
        <v>1.83</v>
      </c>
      <c r="Q100" s="51">
        <f t="shared" si="8"/>
        <v>115.29</v>
      </c>
    </row>
    <row r="101" spans="1:17" s="10" customFormat="1" ht="15.75">
      <c r="A101" s="469"/>
      <c r="B101" s="475"/>
      <c r="C101" s="19" t="s">
        <v>0</v>
      </c>
      <c r="D101" s="20" t="s">
        <v>152</v>
      </c>
      <c r="E101" s="20" t="s">
        <v>157</v>
      </c>
      <c r="F101" s="21" t="s">
        <v>74</v>
      </c>
      <c r="G101" s="20">
        <v>3</v>
      </c>
      <c r="H101" s="20" t="s">
        <v>1</v>
      </c>
      <c r="I101" s="20">
        <v>60</v>
      </c>
      <c r="J101" s="20">
        <v>2.67</v>
      </c>
      <c r="K101" s="64">
        <v>336</v>
      </c>
      <c r="L101" s="234"/>
      <c r="M101" s="228">
        <v>2.09</v>
      </c>
      <c r="N101" s="225">
        <f t="shared" si="7"/>
        <v>125.39999999999999</v>
      </c>
      <c r="O101" s="236"/>
      <c r="P101" s="231">
        <v>2.03</v>
      </c>
      <c r="Q101" s="55">
        <f t="shared" si="8"/>
        <v>121.79999999999998</v>
      </c>
    </row>
    <row r="102" spans="1:17" s="10" customFormat="1" ht="16.5" thickBot="1">
      <c r="A102" s="470"/>
      <c r="B102" s="476"/>
      <c r="C102" s="298" t="s">
        <v>0</v>
      </c>
      <c r="D102" s="297" t="s">
        <v>72</v>
      </c>
      <c r="E102" s="297" t="s">
        <v>79</v>
      </c>
      <c r="F102" s="291" t="s">
        <v>74</v>
      </c>
      <c r="G102" s="177">
        <v>3</v>
      </c>
      <c r="H102" s="177" t="s">
        <v>1</v>
      </c>
      <c r="I102" s="177">
        <v>50</v>
      </c>
      <c r="J102" s="177">
        <v>3.35</v>
      </c>
      <c r="K102" s="134">
        <v>336</v>
      </c>
      <c r="L102" s="234"/>
      <c r="M102" s="216">
        <v>2.72</v>
      </c>
      <c r="N102" s="198">
        <f t="shared" si="7"/>
        <v>136</v>
      </c>
      <c r="O102" s="236"/>
      <c r="P102" s="207">
        <v>2.63</v>
      </c>
      <c r="Q102" s="136">
        <f t="shared" si="8"/>
        <v>131.5</v>
      </c>
    </row>
    <row r="103" spans="1:17" s="10" customFormat="1" ht="16.5" thickBot="1">
      <c r="A103" s="283" t="s">
        <v>241</v>
      </c>
      <c r="B103" s="300" t="s">
        <v>262</v>
      </c>
      <c r="C103" s="28" t="s">
        <v>0</v>
      </c>
      <c r="D103" s="28" t="s">
        <v>71</v>
      </c>
      <c r="E103" s="28" t="s">
        <v>77</v>
      </c>
      <c r="F103" s="300" t="s">
        <v>74</v>
      </c>
      <c r="G103" s="284">
        <v>3</v>
      </c>
      <c r="H103" s="284" t="s">
        <v>1</v>
      </c>
      <c r="I103" s="284">
        <v>63</v>
      </c>
      <c r="J103" s="284">
        <v>2.13</v>
      </c>
      <c r="K103" s="284">
        <v>320</v>
      </c>
      <c r="L103" s="263"/>
      <c r="M103" s="275">
        <v>1.83</v>
      </c>
      <c r="N103" s="396">
        <f t="shared" si="7"/>
        <v>115.29</v>
      </c>
      <c r="O103" s="266"/>
      <c r="P103" s="257">
        <v>1.77</v>
      </c>
      <c r="Q103" s="398">
        <f t="shared" si="8"/>
        <v>111.51</v>
      </c>
    </row>
    <row r="104" spans="1:17" s="254" customFormat="1" ht="16.5" thickBot="1">
      <c r="A104" s="285" t="s">
        <v>229</v>
      </c>
      <c r="B104" s="295" t="s">
        <v>261</v>
      </c>
      <c r="C104" s="293" t="s">
        <v>0</v>
      </c>
      <c r="D104" s="293" t="s">
        <v>71</v>
      </c>
      <c r="E104" s="293" t="s">
        <v>77</v>
      </c>
      <c r="F104" s="295" t="s">
        <v>74</v>
      </c>
      <c r="G104" s="259">
        <v>3</v>
      </c>
      <c r="H104" s="259" t="s">
        <v>3</v>
      </c>
      <c r="I104" s="259">
        <v>63</v>
      </c>
      <c r="J104" s="259">
        <v>2.3</v>
      </c>
      <c r="K104" s="267">
        <v>320</v>
      </c>
      <c r="L104" s="263"/>
      <c r="M104" s="275">
        <v>1.84</v>
      </c>
      <c r="N104" s="396">
        <f t="shared" si="7"/>
        <v>115.92</v>
      </c>
      <c r="O104" s="266"/>
      <c r="P104" s="257">
        <v>1.78</v>
      </c>
      <c r="Q104" s="398">
        <f t="shared" si="8"/>
        <v>112.14</v>
      </c>
    </row>
    <row r="105" spans="1:17" s="254" customFormat="1" ht="16.5" thickBot="1">
      <c r="A105" s="285" t="s">
        <v>230</v>
      </c>
      <c r="B105" s="295" t="s">
        <v>263</v>
      </c>
      <c r="C105" s="28" t="s">
        <v>0</v>
      </c>
      <c r="D105" s="293" t="s">
        <v>71</v>
      </c>
      <c r="E105" s="293" t="s">
        <v>77</v>
      </c>
      <c r="F105" s="295" t="s">
        <v>74</v>
      </c>
      <c r="G105" s="259">
        <v>3</v>
      </c>
      <c r="H105" s="259" t="s">
        <v>3</v>
      </c>
      <c r="I105" s="259">
        <v>63</v>
      </c>
      <c r="J105" s="259">
        <v>2.3</v>
      </c>
      <c r="K105" s="267">
        <v>320</v>
      </c>
      <c r="L105" s="263"/>
      <c r="M105" s="275">
        <v>1.84</v>
      </c>
      <c r="N105" s="396">
        <f t="shared" si="7"/>
        <v>115.92</v>
      </c>
      <c r="O105" s="266"/>
      <c r="P105" s="257">
        <v>1.78</v>
      </c>
      <c r="Q105" s="398">
        <f t="shared" si="8"/>
        <v>112.14</v>
      </c>
    </row>
    <row r="106" spans="1:17" s="254" customFormat="1" ht="16.5" thickBot="1">
      <c r="A106" s="285" t="s">
        <v>249</v>
      </c>
      <c r="B106" s="348" t="s">
        <v>264</v>
      </c>
      <c r="C106" s="353" t="s">
        <v>0</v>
      </c>
      <c r="D106" s="350" t="s">
        <v>71</v>
      </c>
      <c r="E106" s="350" t="s">
        <v>77</v>
      </c>
      <c r="F106" s="348" t="s">
        <v>74</v>
      </c>
      <c r="G106" s="352">
        <v>3</v>
      </c>
      <c r="H106" s="352" t="s">
        <v>3</v>
      </c>
      <c r="I106" s="352">
        <v>63</v>
      </c>
      <c r="J106" s="352">
        <v>2.3</v>
      </c>
      <c r="K106" s="267">
        <v>320</v>
      </c>
      <c r="L106" s="263"/>
      <c r="M106" s="275">
        <v>1.84</v>
      </c>
      <c r="N106" s="396">
        <f t="shared" si="7"/>
        <v>115.92</v>
      </c>
      <c r="O106" s="266"/>
      <c r="P106" s="354">
        <v>1.78</v>
      </c>
      <c r="Q106" s="398">
        <f t="shared" si="8"/>
        <v>112.14</v>
      </c>
    </row>
    <row r="107" spans="1:17" s="254" customFormat="1" ht="16.5" thickBot="1">
      <c r="A107" s="40" t="s">
        <v>28</v>
      </c>
      <c r="B107" s="30" t="s">
        <v>94</v>
      </c>
      <c r="C107" s="28" t="s">
        <v>0</v>
      </c>
      <c r="D107" s="297" t="s">
        <v>71</v>
      </c>
      <c r="E107" s="297" t="s">
        <v>77</v>
      </c>
      <c r="F107" s="291" t="s">
        <v>74</v>
      </c>
      <c r="G107" s="139">
        <v>3</v>
      </c>
      <c r="H107" s="139" t="s">
        <v>1</v>
      </c>
      <c r="I107" s="139">
        <v>63</v>
      </c>
      <c r="J107" s="139">
        <v>2.24</v>
      </c>
      <c r="K107" s="134">
        <v>320</v>
      </c>
      <c r="L107" s="234"/>
      <c r="M107" s="226">
        <v>1.66</v>
      </c>
      <c r="N107" s="223">
        <f t="shared" si="7"/>
        <v>104.58</v>
      </c>
      <c r="O107" s="236"/>
      <c r="P107" s="229">
        <v>1.61</v>
      </c>
      <c r="Q107" s="54">
        <f t="shared" si="8"/>
        <v>101.43</v>
      </c>
    </row>
    <row r="108" spans="1:17" s="10" customFormat="1" ht="16.5" thickBot="1">
      <c r="A108" s="40" t="s">
        <v>260</v>
      </c>
      <c r="B108" s="30" t="s">
        <v>265</v>
      </c>
      <c r="C108" s="28" t="s">
        <v>0</v>
      </c>
      <c r="D108" s="365" t="s">
        <v>71</v>
      </c>
      <c r="E108" s="365" t="s">
        <v>77</v>
      </c>
      <c r="F108" s="368" t="s">
        <v>74</v>
      </c>
      <c r="G108" s="365">
        <v>3</v>
      </c>
      <c r="H108" s="365" t="s">
        <v>1</v>
      </c>
      <c r="I108" s="365">
        <v>63</v>
      </c>
      <c r="J108" s="365">
        <v>2.24</v>
      </c>
      <c r="K108" s="134">
        <v>320</v>
      </c>
      <c r="L108" s="370"/>
      <c r="M108" s="216">
        <v>1.66</v>
      </c>
      <c r="N108" s="198">
        <f t="shared" si="7"/>
        <v>104.58</v>
      </c>
      <c r="O108" s="236"/>
      <c r="P108" s="207">
        <v>1.61</v>
      </c>
      <c r="Q108" s="136">
        <f t="shared" si="8"/>
        <v>101.43</v>
      </c>
    </row>
    <row r="109" spans="1:17" s="10" customFormat="1" ht="16.5" thickBot="1">
      <c r="A109" s="40" t="s">
        <v>29</v>
      </c>
      <c r="B109" s="30" t="s">
        <v>95</v>
      </c>
      <c r="C109" s="28" t="s">
        <v>0</v>
      </c>
      <c r="D109" s="29" t="s">
        <v>71</v>
      </c>
      <c r="E109" s="29" t="s">
        <v>77</v>
      </c>
      <c r="F109" s="30" t="s">
        <v>74</v>
      </c>
      <c r="G109" s="29">
        <v>3</v>
      </c>
      <c r="H109" s="29" t="s">
        <v>1</v>
      </c>
      <c r="I109" s="29">
        <v>63</v>
      </c>
      <c r="J109" s="29">
        <v>2.26</v>
      </c>
      <c r="K109" s="132">
        <v>320</v>
      </c>
      <c r="L109" s="184"/>
      <c r="M109" s="216">
        <v>1.67</v>
      </c>
      <c r="N109" s="198">
        <f t="shared" si="7"/>
        <v>105.21</v>
      </c>
      <c r="O109" s="237"/>
      <c r="P109" s="207">
        <v>1.61</v>
      </c>
      <c r="Q109" s="136">
        <f t="shared" si="8"/>
        <v>101.43</v>
      </c>
    </row>
    <row r="110" spans="1:17" s="10" customFormat="1" ht="6.75" customHeight="1" thickBot="1">
      <c r="A110" s="496"/>
      <c r="B110" s="497"/>
      <c r="C110" s="497"/>
      <c r="D110" s="497"/>
      <c r="E110" s="497"/>
      <c r="F110" s="497"/>
      <c r="G110" s="497"/>
      <c r="H110" s="497"/>
      <c r="I110" s="497"/>
      <c r="J110" s="497"/>
      <c r="K110" s="497"/>
      <c r="L110" s="498"/>
      <c r="M110" s="497"/>
      <c r="N110" s="497"/>
      <c r="O110" s="498"/>
      <c r="P110" s="497"/>
      <c r="Q110" s="499"/>
    </row>
    <row r="111" spans="1:17" s="10" customFormat="1" ht="21.75" customHeight="1" thickBot="1">
      <c r="A111" s="486" t="s">
        <v>129</v>
      </c>
      <c r="B111" s="487"/>
      <c r="C111" s="487"/>
      <c r="D111" s="487"/>
      <c r="E111" s="487"/>
      <c r="F111" s="487"/>
      <c r="G111" s="487"/>
      <c r="H111" s="487"/>
      <c r="I111" s="487"/>
      <c r="J111" s="487"/>
      <c r="K111" s="487"/>
      <c r="L111" s="578"/>
      <c r="M111" s="487"/>
      <c r="N111" s="487"/>
      <c r="O111" s="578"/>
      <c r="P111" s="487"/>
      <c r="Q111" s="488"/>
    </row>
    <row r="112" spans="1:17" s="10" customFormat="1" ht="15.75" thickBot="1">
      <c r="A112" s="545" t="s">
        <v>116</v>
      </c>
      <c r="B112" s="577" t="s">
        <v>121</v>
      </c>
      <c r="C112" s="504" t="s">
        <v>120</v>
      </c>
      <c r="D112" s="545" t="s">
        <v>118</v>
      </c>
      <c r="E112" s="579" t="s">
        <v>122</v>
      </c>
      <c r="F112" s="545" t="s">
        <v>123</v>
      </c>
      <c r="G112" s="545" t="s">
        <v>111</v>
      </c>
      <c r="H112" s="545" t="s">
        <v>119</v>
      </c>
      <c r="I112" s="545" t="s">
        <v>133</v>
      </c>
      <c r="J112" s="545" t="s">
        <v>124</v>
      </c>
      <c r="K112" s="579" t="s">
        <v>131</v>
      </c>
      <c r="L112" s="593"/>
      <c r="M112" s="489" t="s">
        <v>134</v>
      </c>
      <c r="N112" s="489"/>
      <c r="O112" s="555"/>
      <c r="P112" s="548" t="s">
        <v>135</v>
      </c>
      <c r="Q112" s="549"/>
    </row>
    <row r="113" spans="1:17" s="10" customFormat="1" ht="15.75" thickBot="1">
      <c r="A113" s="547"/>
      <c r="B113" s="546"/>
      <c r="C113" s="505"/>
      <c r="D113" s="547"/>
      <c r="E113" s="580"/>
      <c r="F113" s="546"/>
      <c r="G113" s="547"/>
      <c r="H113" s="547"/>
      <c r="I113" s="547"/>
      <c r="J113" s="547"/>
      <c r="K113" s="580"/>
      <c r="L113" s="594"/>
      <c r="M113" s="238" t="s">
        <v>132</v>
      </c>
      <c r="N113" s="232" t="s">
        <v>70</v>
      </c>
      <c r="O113" s="556"/>
      <c r="P113" s="233" t="s">
        <v>132</v>
      </c>
      <c r="Q113" s="49" t="s">
        <v>70</v>
      </c>
    </row>
    <row r="114" spans="1:17" s="10" customFormat="1" ht="16.5" thickBot="1">
      <c r="A114" s="117" t="s">
        <v>60</v>
      </c>
      <c r="B114" s="113" t="s">
        <v>96</v>
      </c>
      <c r="C114" s="122" t="s">
        <v>61</v>
      </c>
      <c r="D114" s="111" t="s">
        <v>71</v>
      </c>
      <c r="E114" s="134" t="s">
        <v>77</v>
      </c>
      <c r="F114" s="30" t="s">
        <v>74</v>
      </c>
      <c r="G114" s="111">
        <v>3</v>
      </c>
      <c r="H114" s="111" t="s">
        <v>8</v>
      </c>
      <c r="I114" s="111">
        <v>63</v>
      </c>
      <c r="J114" s="111">
        <v>2.5</v>
      </c>
      <c r="K114" s="134">
        <v>320</v>
      </c>
      <c r="L114" s="234"/>
      <c r="M114" s="227">
        <v>1.95</v>
      </c>
      <c r="N114" s="224">
        <f aca="true" t="shared" si="9" ref="N114:N119">M114*I114</f>
        <v>122.85</v>
      </c>
      <c r="O114" s="236"/>
      <c r="P114" s="229">
        <v>1.89</v>
      </c>
      <c r="Q114" s="54">
        <f aca="true" t="shared" si="10" ref="Q114:Q119">P114*I114</f>
        <v>119.07</v>
      </c>
    </row>
    <row r="115" spans="1:17" s="10" customFormat="1" ht="16.5" thickBot="1">
      <c r="A115" s="40" t="s">
        <v>62</v>
      </c>
      <c r="B115" s="30" t="s">
        <v>96</v>
      </c>
      <c r="C115" s="28" t="s">
        <v>61</v>
      </c>
      <c r="D115" s="29" t="s">
        <v>71</v>
      </c>
      <c r="E115" s="132" t="s">
        <v>77</v>
      </c>
      <c r="F115" s="30" t="s">
        <v>74</v>
      </c>
      <c r="G115" s="29">
        <v>3</v>
      </c>
      <c r="H115" s="29" t="s">
        <v>8</v>
      </c>
      <c r="I115" s="29">
        <v>63</v>
      </c>
      <c r="J115" s="29">
        <v>2.5</v>
      </c>
      <c r="K115" s="132">
        <v>320</v>
      </c>
      <c r="L115" s="234"/>
      <c r="M115" s="226">
        <v>1.95</v>
      </c>
      <c r="N115" s="223">
        <f t="shared" si="9"/>
        <v>122.85</v>
      </c>
      <c r="O115" s="236"/>
      <c r="P115" s="229">
        <v>1.89</v>
      </c>
      <c r="Q115" s="54">
        <f t="shared" si="10"/>
        <v>119.07</v>
      </c>
    </row>
    <row r="116" spans="1:17" s="10" customFormat="1" ht="16.5" thickBot="1">
      <c r="A116" s="40" t="s">
        <v>63</v>
      </c>
      <c r="B116" s="30" t="s">
        <v>97</v>
      </c>
      <c r="C116" s="28" t="s">
        <v>61</v>
      </c>
      <c r="D116" s="29" t="s">
        <v>71</v>
      </c>
      <c r="E116" s="132" t="s">
        <v>77</v>
      </c>
      <c r="F116" s="30" t="s">
        <v>74</v>
      </c>
      <c r="G116" s="29">
        <v>3</v>
      </c>
      <c r="H116" s="29" t="s">
        <v>8</v>
      </c>
      <c r="I116" s="29">
        <v>63</v>
      </c>
      <c r="J116" s="29">
        <v>2.5</v>
      </c>
      <c r="K116" s="132">
        <v>320</v>
      </c>
      <c r="L116" s="234"/>
      <c r="M116" s="226">
        <v>2.05</v>
      </c>
      <c r="N116" s="223">
        <f t="shared" si="9"/>
        <v>129.14999999999998</v>
      </c>
      <c r="O116" s="236"/>
      <c r="P116" s="229">
        <v>1.99</v>
      </c>
      <c r="Q116" s="54">
        <f t="shared" si="10"/>
        <v>125.37</v>
      </c>
    </row>
    <row r="117" spans="1:17" s="10" customFormat="1" ht="16.5" thickBot="1">
      <c r="A117" s="118" t="s">
        <v>65</v>
      </c>
      <c r="B117" s="27" t="s">
        <v>96</v>
      </c>
      <c r="C117" s="25" t="s">
        <v>64</v>
      </c>
      <c r="D117" s="26" t="s">
        <v>71</v>
      </c>
      <c r="E117" s="94" t="s">
        <v>77</v>
      </c>
      <c r="F117" s="154" t="s">
        <v>74</v>
      </c>
      <c r="G117" s="26">
        <v>3</v>
      </c>
      <c r="H117" s="26" t="s">
        <v>8</v>
      </c>
      <c r="I117" s="26">
        <v>63</v>
      </c>
      <c r="J117" s="26">
        <v>2.5</v>
      </c>
      <c r="K117" s="94">
        <v>320</v>
      </c>
      <c r="L117" s="234"/>
      <c r="M117" s="226">
        <v>1.95</v>
      </c>
      <c r="N117" s="223">
        <f t="shared" si="9"/>
        <v>122.85</v>
      </c>
      <c r="O117" s="236"/>
      <c r="P117" s="229">
        <v>1.89</v>
      </c>
      <c r="Q117" s="54">
        <f t="shared" si="10"/>
        <v>119.07</v>
      </c>
    </row>
    <row r="118" spans="1:17" s="10" customFormat="1" ht="16.5" thickBot="1">
      <c r="A118" s="116" t="s">
        <v>68</v>
      </c>
      <c r="B118" s="107" t="s">
        <v>96</v>
      </c>
      <c r="C118" s="108" t="s">
        <v>61</v>
      </c>
      <c r="D118" s="110" t="s">
        <v>71</v>
      </c>
      <c r="E118" s="133" t="s">
        <v>77</v>
      </c>
      <c r="F118" s="153" t="s">
        <v>74</v>
      </c>
      <c r="G118" s="110">
        <v>3</v>
      </c>
      <c r="H118" s="110" t="s">
        <v>8</v>
      </c>
      <c r="I118" s="110">
        <v>63</v>
      </c>
      <c r="J118" s="110">
        <v>2.5</v>
      </c>
      <c r="K118" s="133">
        <v>320</v>
      </c>
      <c r="L118" s="234"/>
      <c r="M118" s="226">
        <v>2</v>
      </c>
      <c r="N118" s="223">
        <f t="shared" si="9"/>
        <v>126</v>
      </c>
      <c r="O118" s="236"/>
      <c r="P118" s="229">
        <v>1.93</v>
      </c>
      <c r="Q118" s="54">
        <f t="shared" si="10"/>
        <v>121.58999999999999</v>
      </c>
    </row>
    <row r="119" spans="1:17" s="44" customFormat="1" ht="16.5" thickBot="1">
      <c r="A119" s="15" t="s">
        <v>67</v>
      </c>
      <c r="B119" s="30" t="s">
        <v>96</v>
      </c>
      <c r="C119" s="28" t="s">
        <v>64</v>
      </c>
      <c r="D119" s="29" t="s">
        <v>71</v>
      </c>
      <c r="E119" s="132" t="s">
        <v>77</v>
      </c>
      <c r="F119" s="30" t="s">
        <v>74</v>
      </c>
      <c r="G119" s="29">
        <v>3</v>
      </c>
      <c r="H119" s="29" t="s">
        <v>66</v>
      </c>
      <c r="I119" s="29">
        <v>63</v>
      </c>
      <c r="J119" s="29">
        <v>2.5</v>
      </c>
      <c r="K119" s="132">
        <v>320</v>
      </c>
      <c r="L119" s="184"/>
      <c r="M119" s="216">
        <v>2.36</v>
      </c>
      <c r="N119" s="198">
        <f t="shared" si="9"/>
        <v>148.67999999999998</v>
      </c>
      <c r="O119" s="237"/>
      <c r="P119" s="207">
        <v>2.3</v>
      </c>
      <c r="Q119" s="136">
        <f t="shared" si="10"/>
        <v>144.89999999999998</v>
      </c>
    </row>
    <row r="120" spans="1:17" s="44" customFormat="1" ht="6.75" customHeight="1" thickBot="1">
      <c r="A120" s="559"/>
      <c r="B120" s="543"/>
      <c r="C120" s="543"/>
      <c r="D120" s="543"/>
      <c r="E120" s="543"/>
      <c r="F120" s="543"/>
      <c r="G120" s="543"/>
      <c r="H120" s="543"/>
      <c r="I120" s="543"/>
      <c r="J120" s="543"/>
      <c r="K120" s="543"/>
      <c r="L120" s="543"/>
      <c r="M120" s="543"/>
      <c r="N120" s="543"/>
      <c r="O120" s="543"/>
      <c r="P120" s="543"/>
      <c r="Q120" s="560"/>
    </row>
    <row r="121" spans="1:17" s="2" customFormat="1" ht="21.75" customHeight="1" thickBot="1">
      <c r="A121" s="486" t="s">
        <v>126</v>
      </c>
      <c r="B121" s="487"/>
      <c r="C121" s="487"/>
      <c r="D121" s="487"/>
      <c r="E121" s="487"/>
      <c r="F121" s="487"/>
      <c r="G121" s="487"/>
      <c r="H121" s="487"/>
      <c r="I121" s="487"/>
      <c r="J121" s="487"/>
      <c r="K121" s="487"/>
      <c r="L121" s="578"/>
      <c r="M121" s="487"/>
      <c r="N121" s="487"/>
      <c r="O121" s="578"/>
      <c r="P121" s="487"/>
      <c r="Q121" s="488"/>
    </row>
    <row r="122" spans="1:17" s="44" customFormat="1" ht="18" customHeight="1" thickBot="1">
      <c r="A122" s="545" t="s">
        <v>116</v>
      </c>
      <c r="B122" s="577" t="s">
        <v>121</v>
      </c>
      <c r="C122" s="504" t="s">
        <v>120</v>
      </c>
      <c r="D122" s="545" t="s">
        <v>118</v>
      </c>
      <c r="E122" s="545" t="s">
        <v>122</v>
      </c>
      <c r="F122" s="545" t="s">
        <v>123</v>
      </c>
      <c r="G122" s="545" t="s">
        <v>111</v>
      </c>
      <c r="H122" s="545" t="s">
        <v>119</v>
      </c>
      <c r="I122" s="545" t="s">
        <v>133</v>
      </c>
      <c r="J122" s="545" t="s">
        <v>124</v>
      </c>
      <c r="K122" s="579" t="s">
        <v>131</v>
      </c>
      <c r="L122" s="593"/>
      <c r="M122" s="489" t="s">
        <v>134</v>
      </c>
      <c r="N122" s="489"/>
      <c r="O122" s="555"/>
      <c r="P122" s="548" t="s">
        <v>135</v>
      </c>
      <c r="Q122" s="549"/>
    </row>
    <row r="123" spans="1:17" s="44" customFormat="1" ht="17.25" customHeight="1" thickBot="1">
      <c r="A123" s="566"/>
      <c r="B123" s="570"/>
      <c r="C123" s="602"/>
      <c r="D123" s="566"/>
      <c r="E123" s="566"/>
      <c r="F123" s="570"/>
      <c r="G123" s="566"/>
      <c r="H123" s="566"/>
      <c r="I123" s="566"/>
      <c r="J123" s="566"/>
      <c r="K123" s="599"/>
      <c r="L123" s="594"/>
      <c r="M123" s="341" t="s">
        <v>132</v>
      </c>
      <c r="N123" s="342" t="s">
        <v>70</v>
      </c>
      <c r="O123" s="556"/>
      <c r="P123" s="343" t="s">
        <v>132</v>
      </c>
      <c r="Q123" s="344" t="s">
        <v>70</v>
      </c>
    </row>
    <row r="124" spans="1:17" s="11" customFormat="1" ht="15.75" customHeight="1">
      <c r="A124" s="564" t="s">
        <v>69</v>
      </c>
      <c r="B124" s="506" t="s">
        <v>256</v>
      </c>
      <c r="C124" s="371" t="s">
        <v>45</v>
      </c>
      <c r="D124" s="371" t="s">
        <v>162</v>
      </c>
      <c r="E124" s="371" t="s">
        <v>76</v>
      </c>
      <c r="F124" s="399" t="s">
        <v>74</v>
      </c>
      <c r="G124" s="371">
        <v>3</v>
      </c>
      <c r="H124" s="174" t="s">
        <v>156</v>
      </c>
      <c r="I124" s="371">
        <v>63</v>
      </c>
      <c r="J124" s="80">
        <v>1.2</v>
      </c>
      <c r="K124" s="371">
        <v>640</v>
      </c>
      <c r="L124" s="345"/>
      <c r="M124" s="264">
        <v>1.48</v>
      </c>
      <c r="N124" s="375">
        <f>M124*I124</f>
        <v>93.24</v>
      </c>
      <c r="O124" s="346"/>
      <c r="P124" s="253">
        <v>1.45</v>
      </c>
      <c r="Q124" s="168">
        <f>P124*I124</f>
        <v>91.35</v>
      </c>
    </row>
    <row r="125" spans="1:17" s="9" customFormat="1" ht="16.5" thickBot="1">
      <c r="A125" s="565"/>
      <c r="B125" s="507"/>
      <c r="C125" s="121" t="s">
        <v>45</v>
      </c>
      <c r="D125" s="121" t="s">
        <v>71</v>
      </c>
      <c r="E125" s="121" t="s">
        <v>77</v>
      </c>
      <c r="F125" s="400" t="s">
        <v>74</v>
      </c>
      <c r="G125" s="121">
        <v>4</v>
      </c>
      <c r="H125" s="386" t="s">
        <v>8</v>
      </c>
      <c r="I125" s="121">
        <v>63</v>
      </c>
      <c r="J125" s="91">
        <v>2.6</v>
      </c>
      <c r="K125" s="121">
        <v>320</v>
      </c>
      <c r="L125" s="218"/>
      <c r="M125" s="382">
        <v>2.76</v>
      </c>
      <c r="N125" s="383">
        <f>M125*I125</f>
        <v>173.88</v>
      </c>
      <c r="O125" s="217"/>
      <c r="P125" s="395">
        <v>2.69</v>
      </c>
      <c r="Q125" s="170">
        <f>P125*I125</f>
        <v>169.47</v>
      </c>
    </row>
    <row r="126" spans="1:17" s="261" customFormat="1" ht="16.5" customHeight="1">
      <c r="A126" s="463" t="s">
        <v>47</v>
      </c>
      <c r="B126" s="603" t="s">
        <v>257</v>
      </c>
      <c r="C126" s="371" t="s">
        <v>45</v>
      </c>
      <c r="D126" s="371" t="s">
        <v>162</v>
      </c>
      <c r="E126" s="371" t="s">
        <v>76</v>
      </c>
      <c r="F126" s="171" t="s">
        <v>74</v>
      </c>
      <c r="G126" s="371">
        <v>3</v>
      </c>
      <c r="H126" s="371" t="s">
        <v>156</v>
      </c>
      <c r="I126" s="371">
        <v>63</v>
      </c>
      <c r="J126" s="371">
        <v>1.2</v>
      </c>
      <c r="K126" s="371">
        <v>640</v>
      </c>
      <c r="L126" s="218"/>
      <c r="M126" s="264">
        <v>1.57</v>
      </c>
      <c r="N126" s="375">
        <f>M126*I126</f>
        <v>98.91000000000001</v>
      </c>
      <c r="O126" s="260"/>
      <c r="P126" s="253">
        <v>1.54</v>
      </c>
      <c r="Q126" s="168">
        <f>P126*I126</f>
        <v>97.02</v>
      </c>
    </row>
    <row r="127" spans="1:17" s="261" customFormat="1" ht="16.5" thickBot="1">
      <c r="A127" s="464"/>
      <c r="B127" s="604"/>
      <c r="C127" s="121" t="s">
        <v>46</v>
      </c>
      <c r="D127" s="121" t="s">
        <v>71</v>
      </c>
      <c r="E127" s="121" t="s">
        <v>77</v>
      </c>
      <c r="F127" s="374" t="s">
        <v>74</v>
      </c>
      <c r="G127" s="121">
        <v>4</v>
      </c>
      <c r="H127" s="394" t="s">
        <v>153</v>
      </c>
      <c r="I127" s="121">
        <v>63</v>
      </c>
      <c r="J127" s="121">
        <v>2.4</v>
      </c>
      <c r="K127" s="121">
        <v>320</v>
      </c>
      <c r="L127" s="218"/>
      <c r="M127" s="401">
        <v>2.94</v>
      </c>
      <c r="N127" s="402">
        <f>M127*I127</f>
        <v>185.22</v>
      </c>
      <c r="O127" s="217"/>
      <c r="P127" s="256">
        <v>2.88</v>
      </c>
      <c r="Q127" s="398">
        <f>P127*I127</f>
        <v>181.44</v>
      </c>
    </row>
    <row r="128" spans="1:17" s="9" customFormat="1" ht="16.5" thickBot="1">
      <c r="A128" s="318" t="s">
        <v>48</v>
      </c>
      <c r="B128" s="306" t="s">
        <v>98</v>
      </c>
      <c r="C128" s="312" t="s">
        <v>46</v>
      </c>
      <c r="D128" s="303" t="s">
        <v>71</v>
      </c>
      <c r="E128" s="303" t="s">
        <v>77</v>
      </c>
      <c r="F128" s="306" t="s">
        <v>74</v>
      </c>
      <c r="G128" s="303">
        <v>3</v>
      </c>
      <c r="H128" s="303" t="s">
        <v>8</v>
      </c>
      <c r="I128" s="303">
        <v>63</v>
      </c>
      <c r="J128" s="303">
        <v>2.5</v>
      </c>
      <c r="K128" s="134">
        <v>320</v>
      </c>
      <c r="L128" s="309"/>
      <c r="M128" s="226">
        <v>2.26</v>
      </c>
      <c r="N128" s="223">
        <f aca="true" t="shared" si="11" ref="N128:N155">M128*I128</f>
        <v>142.38</v>
      </c>
      <c r="O128" s="236"/>
      <c r="P128" s="229">
        <v>2.2</v>
      </c>
      <c r="Q128" s="54">
        <f aca="true" t="shared" si="12" ref="Q128:Q155">P128*I128</f>
        <v>138.60000000000002</v>
      </c>
    </row>
    <row r="129" spans="1:17" s="9" customFormat="1" ht="16.5" thickBot="1">
      <c r="A129" s="369" t="s">
        <v>49</v>
      </c>
      <c r="B129" s="367" t="s">
        <v>99</v>
      </c>
      <c r="C129" s="310" t="s">
        <v>46</v>
      </c>
      <c r="D129" s="179" t="s">
        <v>71</v>
      </c>
      <c r="E129" s="179" t="s">
        <v>77</v>
      </c>
      <c r="F129" s="140" t="s">
        <v>74</v>
      </c>
      <c r="G129" s="179">
        <v>3</v>
      </c>
      <c r="H129" s="179" t="s">
        <v>8</v>
      </c>
      <c r="I129" s="179">
        <v>63</v>
      </c>
      <c r="J129" s="179">
        <v>2.5</v>
      </c>
      <c r="K129" s="179">
        <v>320</v>
      </c>
      <c r="L129" s="309"/>
      <c r="M129" s="212">
        <v>2.42</v>
      </c>
      <c r="N129" s="195">
        <f t="shared" si="11"/>
        <v>152.46</v>
      </c>
      <c r="O129" s="236"/>
      <c r="P129" s="202">
        <v>2.36</v>
      </c>
      <c r="Q129" s="51">
        <f t="shared" si="12"/>
        <v>148.67999999999998</v>
      </c>
    </row>
    <row r="130" spans="1:17" s="9" customFormat="1" ht="16.5" thickBot="1">
      <c r="A130" s="317" t="s">
        <v>50</v>
      </c>
      <c r="B130" s="305" t="s">
        <v>100</v>
      </c>
      <c r="C130" s="310" t="s">
        <v>46</v>
      </c>
      <c r="D130" s="179" t="s">
        <v>71</v>
      </c>
      <c r="E130" s="179" t="s">
        <v>77</v>
      </c>
      <c r="F130" s="140" t="s">
        <v>74</v>
      </c>
      <c r="G130" s="179">
        <v>3</v>
      </c>
      <c r="H130" s="179" t="s">
        <v>8</v>
      </c>
      <c r="I130" s="179">
        <v>63</v>
      </c>
      <c r="J130" s="179">
        <v>2.4</v>
      </c>
      <c r="K130" s="63">
        <v>320</v>
      </c>
      <c r="L130" s="309"/>
      <c r="M130" s="226">
        <v>1.82</v>
      </c>
      <c r="N130" s="223">
        <f t="shared" si="11"/>
        <v>114.66000000000001</v>
      </c>
      <c r="O130" s="236"/>
      <c r="P130" s="229">
        <v>1.76</v>
      </c>
      <c r="Q130" s="54">
        <f t="shared" si="12"/>
        <v>110.88</v>
      </c>
    </row>
    <row r="131" spans="1:17" s="175" customFormat="1" ht="16.5" thickBot="1">
      <c r="A131" s="277" t="s">
        <v>231</v>
      </c>
      <c r="B131" s="315" t="s">
        <v>237</v>
      </c>
      <c r="C131" s="314" t="s">
        <v>46</v>
      </c>
      <c r="D131" s="314" t="s">
        <v>71</v>
      </c>
      <c r="E131" s="314" t="s">
        <v>77</v>
      </c>
      <c r="F131" s="171" t="s">
        <v>74</v>
      </c>
      <c r="G131" s="319">
        <v>3</v>
      </c>
      <c r="H131" s="319" t="s">
        <v>8</v>
      </c>
      <c r="I131" s="319">
        <v>63</v>
      </c>
      <c r="J131" s="319">
        <v>2.4</v>
      </c>
      <c r="K131" s="278">
        <v>320</v>
      </c>
      <c r="L131" s="263"/>
      <c r="M131" s="279">
        <v>1.87</v>
      </c>
      <c r="N131" s="280">
        <f t="shared" si="11"/>
        <v>117.81</v>
      </c>
      <c r="O131" s="266"/>
      <c r="P131" s="281">
        <v>1.81</v>
      </c>
      <c r="Q131" s="282">
        <f t="shared" si="12"/>
        <v>114.03</v>
      </c>
    </row>
    <row r="132" spans="1:17" s="9" customFormat="1" ht="16.5" thickBot="1">
      <c r="A132" s="40" t="s">
        <v>51</v>
      </c>
      <c r="B132" s="30" t="s">
        <v>101</v>
      </c>
      <c r="C132" s="28" t="s">
        <v>46</v>
      </c>
      <c r="D132" s="29" t="s">
        <v>71</v>
      </c>
      <c r="E132" s="29" t="s">
        <v>77</v>
      </c>
      <c r="F132" s="30" t="s">
        <v>74</v>
      </c>
      <c r="G132" s="29">
        <v>3</v>
      </c>
      <c r="H132" s="29" t="s">
        <v>8</v>
      </c>
      <c r="I132" s="29">
        <v>63</v>
      </c>
      <c r="J132" s="29">
        <v>2.4</v>
      </c>
      <c r="K132" s="132">
        <v>320</v>
      </c>
      <c r="L132" s="309"/>
      <c r="M132" s="226">
        <v>1.97</v>
      </c>
      <c r="N132" s="223">
        <f t="shared" si="11"/>
        <v>124.11</v>
      </c>
      <c r="O132" s="236"/>
      <c r="P132" s="229">
        <v>1.91</v>
      </c>
      <c r="Q132" s="54">
        <f t="shared" si="12"/>
        <v>120.33</v>
      </c>
    </row>
    <row r="133" spans="1:17" s="9" customFormat="1" ht="16.5" customHeight="1" thickBot="1">
      <c r="A133" s="307" t="s">
        <v>52</v>
      </c>
      <c r="B133" s="305" t="s">
        <v>102</v>
      </c>
      <c r="C133" s="314" t="s">
        <v>46</v>
      </c>
      <c r="D133" s="179" t="s">
        <v>71</v>
      </c>
      <c r="E133" s="179" t="s">
        <v>77</v>
      </c>
      <c r="F133" s="140" t="s">
        <v>74</v>
      </c>
      <c r="G133" s="179">
        <v>3</v>
      </c>
      <c r="H133" s="179" t="s">
        <v>8</v>
      </c>
      <c r="I133" s="179">
        <v>63</v>
      </c>
      <c r="J133" s="179">
        <v>2.4</v>
      </c>
      <c r="K133" s="63">
        <v>320</v>
      </c>
      <c r="L133" s="309"/>
      <c r="M133" s="212">
        <v>1.83</v>
      </c>
      <c r="N133" s="195">
        <f t="shared" si="11"/>
        <v>115.29</v>
      </c>
      <c r="O133" s="236"/>
      <c r="P133" s="202">
        <v>1.77</v>
      </c>
      <c r="Q133" s="51">
        <f t="shared" si="12"/>
        <v>111.51</v>
      </c>
    </row>
    <row r="134" spans="1:17" s="9" customFormat="1" ht="16.5" thickBot="1">
      <c r="A134" s="40" t="s">
        <v>53</v>
      </c>
      <c r="B134" s="30" t="s">
        <v>103</v>
      </c>
      <c r="C134" s="28" t="s">
        <v>46</v>
      </c>
      <c r="D134" s="29" t="s">
        <v>71</v>
      </c>
      <c r="E134" s="29" t="s">
        <v>77</v>
      </c>
      <c r="F134" s="30" t="s">
        <v>74</v>
      </c>
      <c r="G134" s="29">
        <v>3</v>
      </c>
      <c r="H134" s="29" t="s">
        <v>8</v>
      </c>
      <c r="I134" s="29">
        <v>63</v>
      </c>
      <c r="J134" s="29">
        <v>2.3</v>
      </c>
      <c r="K134" s="132">
        <v>320</v>
      </c>
      <c r="L134" s="309"/>
      <c r="M134" s="226">
        <v>1.82</v>
      </c>
      <c r="N134" s="223">
        <f t="shared" si="11"/>
        <v>114.66000000000001</v>
      </c>
      <c r="O134" s="236"/>
      <c r="P134" s="229">
        <v>1.76</v>
      </c>
      <c r="Q134" s="54">
        <f t="shared" si="12"/>
        <v>110.88</v>
      </c>
    </row>
    <row r="135" spans="1:17" s="9" customFormat="1" ht="16.5" thickBot="1">
      <c r="A135" s="40" t="s">
        <v>55</v>
      </c>
      <c r="B135" s="30" t="s">
        <v>104</v>
      </c>
      <c r="C135" s="28" t="s">
        <v>54</v>
      </c>
      <c r="D135" s="29" t="s">
        <v>71</v>
      </c>
      <c r="E135" s="29" t="s">
        <v>77</v>
      </c>
      <c r="F135" s="30" t="s">
        <v>74</v>
      </c>
      <c r="G135" s="29">
        <v>3</v>
      </c>
      <c r="H135" s="29" t="s">
        <v>8</v>
      </c>
      <c r="I135" s="29">
        <v>63</v>
      </c>
      <c r="J135" s="29">
        <v>2.32</v>
      </c>
      <c r="K135" s="132">
        <v>320</v>
      </c>
      <c r="L135" s="309"/>
      <c r="M135" s="226">
        <v>2.86</v>
      </c>
      <c r="N135" s="223">
        <f t="shared" si="11"/>
        <v>180.17999999999998</v>
      </c>
      <c r="O135" s="236"/>
      <c r="P135" s="229">
        <v>2.8</v>
      </c>
      <c r="Q135" s="54">
        <f t="shared" si="12"/>
        <v>176.39999999999998</v>
      </c>
    </row>
    <row r="136" spans="1:17" s="9" customFormat="1" ht="16.5" thickBot="1">
      <c r="A136" s="369" t="s">
        <v>56</v>
      </c>
      <c r="B136" s="367" t="s">
        <v>105</v>
      </c>
      <c r="C136" s="310" t="s">
        <v>54</v>
      </c>
      <c r="D136" s="179" t="s">
        <v>71</v>
      </c>
      <c r="E136" s="179" t="s">
        <v>77</v>
      </c>
      <c r="F136" s="140" t="s">
        <v>74</v>
      </c>
      <c r="G136" s="179">
        <v>3</v>
      </c>
      <c r="H136" s="179" t="s">
        <v>8</v>
      </c>
      <c r="I136" s="179">
        <v>63</v>
      </c>
      <c r="J136" s="179">
        <v>2.5</v>
      </c>
      <c r="K136" s="63">
        <v>320</v>
      </c>
      <c r="L136" s="309"/>
      <c r="M136" s="212">
        <v>2.46</v>
      </c>
      <c r="N136" s="195">
        <f t="shared" si="11"/>
        <v>154.98</v>
      </c>
      <c r="O136" s="236"/>
      <c r="P136" s="202">
        <v>2.4</v>
      </c>
      <c r="Q136" s="51">
        <f t="shared" si="12"/>
        <v>151.2</v>
      </c>
    </row>
    <row r="137" spans="1:17" s="9" customFormat="1" ht="15.75">
      <c r="A137" s="468" t="s">
        <v>57</v>
      </c>
      <c r="B137" s="471" t="s">
        <v>106</v>
      </c>
      <c r="C137" s="310" t="s">
        <v>54</v>
      </c>
      <c r="D137" s="179" t="s">
        <v>71</v>
      </c>
      <c r="E137" s="179" t="s">
        <v>77</v>
      </c>
      <c r="F137" s="140" t="s">
        <v>74</v>
      </c>
      <c r="G137" s="179">
        <v>3</v>
      </c>
      <c r="H137" s="179" t="s">
        <v>8</v>
      </c>
      <c r="I137" s="179">
        <v>63</v>
      </c>
      <c r="J137" s="179">
        <v>2.32</v>
      </c>
      <c r="K137" s="63">
        <v>320</v>
      </c>
      <c r="L137" s="309"/>
      <c r="M137" s="212">
        <v>2.04</v>
      </c>
      <c r="N137" s="195">
        <f t="shared" si="11"/>
        <v>128.52</v>
      </c>
      <c r="O137" s="236"/>
      <c r="P137" s="202">
        <v>1.98</v>
      </c>
      <c r="Q137" s="51">
        <f t="shared" si="12"/>
        <v>124.74</v>
      </c>
    </row>
    <row r="138" spans="1:17" s="9" customFormat="1" ht="16.5" thickBot="1">
      <c r="A138" s="470"/>
      <c r="B138" s="473"/>
      <c r="C138" s="311" t="s">
        <v>54</v>
      </c>
      <c r="D138" s="304" t="s">
        <v>72</v>
      </c>
      <c r="E138" s="304" t="s">
        <v>79</v>
      </c>
      <c r="F138" s="33" t="s">
        <v>74</v>
      </c>
      <c r="G138" s="304">
        <v>3</v>
      </c>
      <c r="H138" s="304" t="s">
        <v>8</v>
      </c>
      <c r="I138" s="304">
        <v>50</v>
      </c>
      <c r="J138" s="304">
        <v>3.35</v>
      </c>
      <c r="K138" s="221">
        <v>336</v>
      </c>
      <c r="L138" s="309"/>
      <c r="M138" s="216">
        <v>2.94</v>
      </c>
      <c r="N138" s="198">
        <f t="shared" si="11"/>
        <v>147</v>
      </c>
      <c r="O138" s="236"/>
      <c r="P138" s="207">
        <v>2.86</v>
      </c>
      <c r="Q138" s="136">
        <f t="shared" si="12"/>
        <v>143</v>
      </c>
    </row>
    <row r="139" spans="1:17" s="9" customFormat="1" ht="16.5" thickBot="1">
      <c r="A139" s="307" t="s">
        <v>58</v>
      </c>
      <c r="B139" s="305" t="s">
        <v>107</v>
      </c>
      <c r="C139" s="314" t="s">
        <v>54</v>
      </c>
      <c r="D139" s="179" t="s">
        <v>71</v>
      </c>
      <c r="E139" s="179" t="s">
        <v>77</v>
      </c>
      <c r="F139" s="140" t="s">
        <v>74</v>
      </c>
      <c r="G139" s="179">
        <v>3</v>
      </c>
      <c r="H139" s="179" t="s">
        <v>8</v>
      </c>
      <c r="I139" s="179">
        <v>63</v>
      </c>
      <c r="J139" s="179">
        <v>2.5</v>
      </c>
      <c r="K139" s="63">
        <v>320</v>
      </c>
      <c r="L139" s="309"/>
      <c r="M139" s="226">
        <v>2.18</v>
      </c>
      <c r="N139" s="223">
        <f t="shared" si="11"/>
        <v>137.34</v>
      </c>
      <c r="O139" s="236"/>
      <c r="P139" s="229">
        <v>2.11</v>
      </c>
      <c r="Q139" s="54">
        <f t="shared" si="12"/>
        <v>132.92999999999998</v>
      </c>
    </row>
    <row r="140" spans="1:17" s="9" customFormat="1" ht="15.75">
      <c r="A140" s="468" t="s">
        <v>59</v>
      </c>
      <c r="B140" s="471" t="s">
        <v>108</v>
      </c>
      <c r="C140" s="310" t="s">
        <v>54</v>
      </c>
      <c r="D140" s="179" t="s">
        <v>71</v>
      </c>
      <c r="E140" s="179" t="s">
        <v>77</v>
      </c>
      <c r="F140" s="140" t="s">
        <v>74</v>
      </c>
      <c r="G140" s="179">
        <v>3</v>
      </c>
      <c r="H140" s="179" t="s">
        <v>153</v>
      </c>
      <c r="I140" s="179">
        <v>63</v>
      </c>
      <c r="J140" s="179">
        <v>2.32</v>
      </c>
      <c r="K140" s="63">
        <v>320</v>
      </c>
      <c r="L140" s="309"/>
      <c r="M140" s="212">
        <v>2.95</v>
      </c>
      <c r="N140" s="195">
        <f t="shared" si="11"/>
        <v>185.85000000000002</v>
      </c>
      <c r="O140" s="236"/>
      <c r="P140" s="202">
        <v>2.89</v>
      </c>
      <c r="Q140" s="51">
        <f t="shared" si="12"/>
        <v>182.07000000000002</v>
      </c>
    </row>
    <row r="141" spans="1:17" s="9" customFormat="1" ht="16.5" thickBot="1">
      <c r="A141" s="470"/>
      <c r="B141" s="473"/>
      <c r="C141" s="311" t="s">
        <v>54</v>
      </c>
      <c r="D141" s="181" t="s">
        <v>72</v>
      </c>
      <c r="E141" s="181" t="s">
        <v>79</v>
      </c>
      <c r="F141" s="308" t="s">
        <v>74</v>
      </c>
      <c r="G141" s="181">
        <v>3</v>
      </c>
      <c r="H141" s="181" t="s">
        <v>153</v>
      </c>
      <c r="I141" s="181">
        <v>50</v>
      </c>
      <c r="J141" s="181">
        <v>3.35</v>
      </c>
      <c r="K141" s="94">
        <v>336</v>
      </c>
      <c r="L141" s="309"/>
      <c r="M141" s="216">
        <v>4.25</v>
      </c>
      <c r="N141" s="198">
        <f t="shared" si="11"/>
        <v>212.5</v>
      </c>
      <c r="O141" s="236"/>
      <c r="P141" s="207">
        <v>4.16</v>
      </c>
      <c r="Q141" s="136">
        <f t="shared" si="12"/>
        <v>208</v>
      </c>
    </row>
    <row r="142" spans="1:17" s="9" customFormat="1" ht="15.75">
      <c r="A142" s="468" t="s">
        <v>147</v>
      </c>
      <c r="B142" s="471" t="s">
        <v>107</v>
      </c>
      <c r="C142" s="310" t="s">
        <v>54</v>
      </c>
      <c r="D142" s="179" t="s">
        <v>71</v>
      </c>
      <c r="E142" s="179" t="s">
        <v>77</v>
      </c>
      <c r="F142" s="140" t="s">
        <v>74</v>
      </c>
      <c r="G142" s="179">
        <v>3</v>
      </c>
      <c r="H142" s="179" t="s">
        <v>8</v>
      </c>
      <c r="I142" s="179">
        <v>63</v>
      </c>
      <c r="J142" s="179">
        <v>2.5</v>
      </c>
      <c r="K142" s="63">
        <v>320</v>
      </c>
      <c r="L142" s="309"/>
      <c r="M142" s="212">
        <v>2.36</v>
      </c>
      <c r="N142" s="195">
        <f t="shared" si="11"/>
        <v>148.67999999999998</v>
      </c>
      <c r="O142" s="236"/>
      <c r="P142" s="202">
        <v>2.3</v>
      </c>
      <c r="Q142" s="51">
        <f t="shared" si="12"/>
        <v>144.89999999999998</v>
      </c>
    </row>
    <row r="143" spans="1:17" s="9" customFormat="1" ht="15.75">
      <c r="A143" s="469"/>
      <c r="B143" s="472"/>
      <c r="C143" s="19" t="s">
        <v>54</v>
      </c>
      <c r="D143" s="20" t="s">
        <v>232</v>
      </c>
      <c r="E143" s="20" t="s">
        <v>233</v>
      </c>
      <c r="F143" s="21" t="s">
        <v>74</v>
      </c>
      <c r="G143" s="20">
        <v>3</v>
      </c>
      <c r="H143" s="20" t="s">
        <v>8</v>
      </c>
      <c r="I143" s="20">
        <v>80</v>
      </c>
      <c r="J143" s="20">
        <v>1.85</v>
      </c>
      <c r="K143" s="64">
        <v>480</v>
      </c>
      <c r="L143" s="309"/>
      <c r="M143" s="213">
        <v>2.14</v>
      </c>
      <c r="N143" s="194">
        <f t="shared" si="11"/>
        <v>171.20000000000002</v>
      </c>
      <c r="O143" s="236"/>
      <c r="P143" s="201">
        <v>2.1</v>
      </c>
      <c r="Q143" s="52">
        <f t="shared" si="12"/>
        <v>168</v>
      </c>
    </row>
    <row r="144" spans="1:17" s="9" customFormat="1" ht="16.5" thickBot="1">
      <c r="A144" s="470"/>
      <c r="B144" s="473"/>
      <c r="C144" s="312" t="s">
        <v>54</v>
      </c>
      <c r="D144" s="303" t="s">
        <v>152</v>
      </c>
      <c r="E144" s="303" t="s">
        <v>157</v>
      </c>
      <c r="F144" s="306" t="s">
        <v>74</v>
      </c>
      <c r="G144" s="303">
        <v>3</v>
      </c>
      <c r="H144" s="303" t="s">
        <v>8</v>
      </c>
      <c r="I144" s="303">
        <v>60</v>
      </c>
      <c r="J144" s="303">
        <v>2.67</v>
      </c>
      <c r="K144" s="134">
        <v>336</v>
      </c>
      <c r="L144" s="309"/>
      <c r="M144" s="216">
        <v>2.54</v>
      </c>
      <c r="N144" s="198">
        <f t="shared" si="11"/>
        <v>152.4</v>
      </c>
      <c r="O144" s="236"/>
      <c r="P144" s="207">
        <v>2.47</v>
      </c>
      <c r="Q144" s="136">
        <f t="shared" si="12"/>
        <v>148.20000000000002</v>
      </c>
    </row>
    <row r="145" spans="1:17" s="175" customFormat="1" ht="15.75">
      <c r="A145" s="463" t="s">
        <v>234</v>
      </c>
      <c r="B145" s="474" t="s">
        <v>238</v>
      </c>
      <c r="C145" s="310" t="s">
        <v>54</v>
      </c>
      <c r="D145" s="310" t="s">
        <v>71</v>
      </c>
      <c r="E145" s="310" t="s">
        <v>77</v>
      </c>
      <c r="F145" s="171" t="s">
        <v>74</v>
      </c>
      <c r="G145" s="262">
        <v>3</v>
      </c>
      <c r="H145" s="262" t="s">
        <v>8</v>
      </c>
      <c r="I145" s="262">
        <v>63</v>
      </c>
      <c r="J145" s="262">
        <v>2.5</v>
      </c>
      <c r="K145" s="270">
        <v>320</v>
      </c>
      <c r="L145" s="263"/>
      <c r="M145" s="208">
        <v>2.5</v>
      </c>
      <c r="N145" s="271">
        <f t="shared" si="11"/>
        <v>157.5</v>
      </c>
      <c r="O145" s="266"/>
      <c r="P145" s="199">
        <v>2.43</v>
      </c>
      <c r="Q145" s="253">
        <f t="shared" si="12"/>
        <v>153.09</v>
      </c>
    </row>
    <row r="146" spans="1:17" s="175" customFormat="1" ht="15.75">
      <c r="A146" s="479"/>
      <c r="B146" s="475"/>
      <c r="C146" s="19" t="s">
        <v>54</v>
      </c>
      <c r="D146" s="19" t="s">
        <v>232</v>
      </c>
      <c r="E146" s="19" t="s">
        <v>233</v>
      </c>
      <c r="F146" s="172" t="s">
        <v>74</v>
      </c>
      <c r="G146" s="272">
        <v>3</v>
      </c>
      <c r="H146" s="272" t="s">
        <v>8</v>
      </c>
      <c r="I146" s="272">
        <v>80</v>
      </c>
      <c r="J146" s="272">
        <v>1.85</v>
      </c>
      <c r="K146" s="273">
        <v>480</v>
      </c>
      <c r="L146" s="263"/>
      <c r="M146" s="209">
        <v>2.28</v>
      </c>
      <c r="N146" s="274">
        <f t="shared" si="11"/>
        <v>182.39999999999998</v>
      </c>
      <c r="O146" s="266"/>
      <c r="P146" s="205">
        <v>2.23</v>
      </c>
      <c r="Q146" s="255">
        <f t="shared" si="12"/>
        <v>178.4</v>
      </c>
    </row>
    <row r="147" spans="1:17" s="175" customFormat="1" ht="16.5" thickBot="1">
      <c r="A147" s="464"/>
      <c r="B147" s="476"/>
      <c r="C147" s="312" t="s">
        <v>54</v>
      </c>
      <c r="D147" s="312" t="s">
        <v>152</v>
      </c>
      <c r="E147" s="312" t="s">
        <v>157</v>
      </c>
      <c r="F147" s="316" t="s">
        <v>74</v>
      </c>
      <c r="G147" s="320">
        <v>3</v>
      </c>
      <c r="H147" s="320" t="s">
        <v>8</v>
      </c>
      <c r="I147" s="320">
        <v>60</v>
      </c>
      <c r="J147" s="320">
        <v>2.67</v>
      </c>
      <c r="K147" s="267">
        <v>336</v>
      </c>
      <c r="L147" s="263"/>
      <c r="M147" s="275">
        <v>2.68</v>
      </c>
      <c r="N147" s="276">
        <f t="shared" si="11"/>
        <v>160.8</v>
      </c>
      <c r="O147" s="266"/>
      <c r="P147" s="313">
        <v>2.62</v>
      </c>
      <c r="Q147" s="256">
        <f t="shared" si="12"/>
        <v>157.20000000000002</v>
      </c>
    </row>
    <row r="148" spans="1:17" s="9" customFormat="1" ht="15.75">
      <c r="A148" s="468" t="s">
        <v>148</v>
      </c>
      <c r="B148" s="471" t="s">
        <v>149</v>
      </c>
      <c r="C148" s="310" t="s">
        <v>54</v>
      </c>
      <c r="D148" s="179" t="s">
        <v>71</v>
      </c>
      <c r="E148" s="179" t="s">
        <v>77</v>
      </c>
      <c r="F148" s="140" t="s">
        <v>74</v>
      </c>
      <c r="G148" s="179">
        <v>3</v>
      </c>
      <c r="H148" s="179" t="s">
        <v>8</v>
      </c>
      <c r="I148" s="179">
        <v>63</v>
      </c>
      <c r="J148" s="179">
        <v>2.5</v>
      </c>
      <c r="K148" s="63">
        <v>320</v>
      </c>
      <c r="L148" s="309"/>
      <c r="M148" s="212">
        <v>2.45</v>
      </c>
      <c r="N148" s="195">
        <f t="shared" si="11"/>
        <v>154.35000000000002</v>
      </c>
      <c r="O148" s="236"/>
      <c r="P148" s="202">
        <v>2.39</v>
      </c>
      <c r="Q148" s="51">
        <f t="shared" si="12"/>
        <v>150.57000000000002</v>
      </c>
    </row>
    <row r="149" spans="1:17" s="9" customFormat="1" ht="15.75">
      <c r="A149" s="469"/>
      <c r="B149" s="472"/>
      <c r="C149" s="19" t="s">
        <v>54</v>
      </c>
      <c r="D149" s="20" t="s">
        <v>232</v>
      </c>
      <c r="E149" s="20" t="s">
        <v>233</v>
      </c>
      <c r="F149" s="21" t="s">
        <v>74</v>
      </c>
      <c r="G149" s="20">
        <v>3</v>
      </c>
      <c r="H149" s="20" t="s">
        <v>8</v>
      </c>
      <c r="I149" s="20">
        <v>80</v>
      </c>
      <c r="J149" s="20">
        <v>1.85</v>
      </c>
      <c r="K149" s="64">
        <v>480</v>
      </c>
      <c r="L149" s="309"/>
      <c r="M149" s="213">
        <v>2.28</v>
      </c>
      <c r="N149" s="194">
        <f t="shared" si="11"/>
        <v>182.39999999999998</v>
      </c>
      <c r="O149" s="236"/>
      <c r="P149" s="201">
        <v>2.23</v>
      </c>
      <c r="Q149" s="52">
        <f t="shared" si="12"/>
        <v>178.4</v>
      </c>
    </row>
    <row r="150" spans="1:17" s="9" customFormat="1" ht="16.5" thickBot="1">
      <c r="A150" s="470"/>
      <c r="B150" s="473"/>
      <c r="C150" s="312" t="s">
        <v>54</v>
      </c>
      <c r="D150" s="303" t="s">
        <v>152</v>
      </c>
      <c r="E150" s="303" t="s">
        <v>157</v>
      </c>
      <c r="F150" s="306" t="s">
        <v>74</v>
      </c>
      <c r="G150" s="303">
        <v>3</v>
      </c>
      <c r="H150" s="303" t="s">
        <v>8</v>
      </c>
      <c r="I150" s="303">
        <v>60</v>
      </c>
      <c r="J150" s="303">
        <v>2.67</v>
      </c>
      <c r="K150" s="134">
        <v>336</v>
      </c>
      <c r="L150" s="309"/>
      <c r="M150" s="216">
        <v>2.68</v>
      </c>
      <c r="N150" s="198">
        <f t="shared" si="11"/>
        <v>160.8</v>
      </c>
      <c r="O150" s="236"/>
      <c r="P150" s="207">
        <v>2.62</v>
      </c>
      <c r="Q150" s="136">
        <f t="shared" si="12"/>
        <v>157.20000000000002</v>
      </c>
    </row>
    <row r="151" spans="1:17" s="9" customFormat="1" ht="15.75">
      <c r="A151" s="468" t="s">
        <v>151</v>
      </c>
      <c r="B151" s="471" t="s">
        <v>150</v>
      </c>
      <c r="C151" s="310" t="s">
        <v>54</v>
      </c>
      <c r="D151" s="179" t="s">
        <v>71</v>
      </c>
      <c r="E151" s="179" t="s">
        <v>77</v>
      </c>
      <c r="F151" s="140" t="s">
        <v>74</v>
      </c>
      <c r="G151" s="179">
        <v>3</v>
      </c>
      <c r="H151" s="179" t="s">
        <v>8</v>
      </c>
      <c r="I151" s="179">
        <v>63</v>
      </c>
      <c r="J151" s="179">
        <v>2.35</v>
      </c>
      <c r="K151" s="63">
        <v>320</v>
      </c>
      <c r="L151" s="309"/>
      <c r="M151" s="212">
        <v>2.27</v>
      </c>
      <c r="N151" s="195">
        <f t="shared" si="11"/>
        <v>143.01</v>
      </c>
      <c r="O151" s="236"/>
      <c r="P151" s="202">
        <v>2.21</v>
      </c>
      <c r="Q151" s="51">
        <f t="shared" si="12"/>
        <v>139.23</v>
      </c>
    </row>
    <row r="152" spans="1:17" s="9" customFormat="1" ht="15.75">
      <c r="A152" s="469"/>
      <c r="B152" s="472"/>
      <c r="C152" s="19" t="s">
        <v>54</v>
      </c>
      <c r="D152" s="20" t="s">
        <v>232</v>
      </c>
      <c r="E152" s="20" t="s">
        <v>233</v>
      </c>
      <c r="F152" s="21" t="s">
        <v>74</v>
      </c>
      <c r="G152" s="20">
        <v>3</v>
      </c>
      <c r="H152" s="20" t="s">
        <v>8</v>
      </c>
      <c r="I152" s="20">
        <v>80</v>
      </c>
      <c r="J152" s="20">
        <v>1.85</v>
      </c>
      <c r="K152" s="64">
        <v>480</v>
      </c>
      <c r="L152" s="309"/>
      <c r="M152" s="213">
        <v>2.1</v>
      </c>
      <c r="N152" s="194">
        <f t="shared" si="11"/>
        <v>168</v>
      </c>
      <c r="O152" s="236"/>
      <c r="P152" s="201">
        <v>2.06</v>
      </c>
      <c r="Q152" s="52">
        <f t="shared" si="12"/>
        <v>164.8</v>
      </c>
    </row>
    <row r="153" spans="1:17" s="9" customFormat="1" ht="16.5" thickBot="1">
      <c r="A153" s="470"/>
      <c r="B153" s="473"/>
      <c r="C153" s="312" t="s">
        <v>54</v>
      </c>
      <c r="D153" s="303" t="s">
        <v>152</v>
      </c>
      <c r="E153" s="303" t="s">
        <v>157</v>
      </c>
      <c r="F153" s="306" t="s">
        <v>74</v>
      </c>
      <c r="G153" s="303">
        <v>3</v>
      </c>
      <c r="H153" s="303" t="s">
        <v>8</v>
      </c>
      <c r="I153" s="303">
        <v>60</v>
      </c>
      <c r="J153" s="303">
        <v>2.67</v>
      </c>
      <c r="K153" s="134">
        <v>336</v>
      </c>
      <c r="L153" s="309"/>
      <c r="M153" s="216">
        <v>2.49</v>
      </c>
      <c r="N153" s="198">
        <f t="shared" si="11"/>
        <v>149.4</v>
      </c>
      <c r="O153" s="236"/>
      <c r="P153" s="207">
        <v>2.42</v>
      </c>
      <c r="Q153" s="136">
        <f t="shared" si="12"/>
        <v>145.2</v>
      </c>
    </row>
    <row r="154" spans="1:17" s="175" customFormat="1" ht="16.5" thickBot="1">
      <c r="A154" s="409" t="s">
        <v>242</v>
      </c>
      <c r="B154" s="408" t="s">
        <v>244</v>
      </c>
      <c r="C154" s="410" t="s">
        <v>54</v>
      </c>
      <c r="D154" s="416" t="s">
        <v>232</v>
      </c>
      <c r="E154" s="416" t="s">
        <v>233</v>
      </c>
      <c r="F154" s="171" t="s">
        <v>74</v>
      </c>
      <c r="G154" s="416">
        <v>3</v>
      </c>
      <c r="H154" s="416" t="s">
        <v>8</v>
      </c>
      <c r="I154" s="416">
        <v>80</v>
      </c>
      <c r="J154" s="416">
        <v>1.85</v>
      </c>
      <c r="K154" s="80">
        <v>480</v>
      </c>
      <c r="L154" s="412"/>
      <c r="M154" s="279">
        <v>2.28</v>
      </c>
      <c r="N154" s="387">
        <f t="shared" si="11"/>
        <v>182.39999999999998</v>
      </c>
      <c r="O154" s="458"/>
      <c r="P154" s="281">
        <v>2.23</v>
      </c>
      <c r="Q154" s="388">
        <f t="shared" si="12"/>
        <v>178.4</v>
      </c>
    </row>
    <row r="155" spans="1:17" s="175" customFormat="1" ht="16.5" thickBot="1">
      <c r="A155" s="14" t="s">
        <v>243</v>
      </c>
      <c r="B155" s="300" t="s">
        <v>245</v>
      </c>
      <c r="C155" s="28" t="s">
        <v>54</v>
      </c>
      <c r="D155" s="28" t="s">
        <v>232</v>
      </c>
      <c r="E155" s="28" t="s">
        <v>233</v>
      </c>
      <c r="F155" s="300" t="s">
        <v>74</v>
      </c>
      <c r="G155" s="28">
        <v>3</v>
      </c>
      <c r="H155" s="28" t="s">
        <v>8</v>
      </c>
      <c r="I155" s="28">
        <v>80</v>
      </c>
      <c r="J155" s="28">
        <v>1.85</v>
      </c>
      <c r="K155" s="459">
        <v>480</v>
      </c>
      <c r="L155" s="411"/>
      <c r="M155" s="279">
        <v>2.28</v>
      </c>
      <c r="N155" s="387">
        <f t="shared" si="11"/>
        <v>182.39999999999998</v>
      </c>
      <c r="O155" s="460"/>
      <c r="P155" s="281">
        <v>2.23</v>
      </c>
      <c r="Q155" s="388">
        <f t="shared" si="12"/>
        <v>178.4</v>
      </c>
    </row>
    <row r="156" spans="1:17" s="11" customFormat="1" ht="21.75" thickBot="1">
      <c r="A156" s="595" t="s">
        <v>117</v>
      </c>
      <c r="B156" s="596"/>
      <c r="C156" s="596"/>
      <c r="D156" s="596"/>
      <c r="E156" s="596"/>
      <c r="F156" s="596"/>
      <c r="G156" s="596"/>
      <c r="H156" s="596"/>
      <c r="I156" s="596"/>
      <c r="J156" s="596"/>
      <c r="K156" s="596"/>
      <c r="L156" s="597"/>
      <c r="M156" s="596"/>
      <c r="N156" s="596"/>
      <c r="O156" s="597"/>
      <c r="P156" s="596"/>
      <c r="Q156" s="598"/>
    </row>
    <row r="157" spans="1:17" s="9" customFormat="1" ht="16.5" customHeight="1" thickBot="1">
      <c r="A157" s="545" t="s">
        <v>116</v>
      </c>
      <c r="B157" s="600" t="s">
        <v>121</v>
      </c>
      <c r="C157" s="504" t="s">
        <v>120</v>
      </c>
      <c r="D157" s="545" t="s">
        <v>118</v>
      </c>
      <c r="E157" s="579" t="s">
        <v>122</v>
      </c>
      <c r="F157" s="545" t="s">
        <v>123</v>
      </c>
      <c r="G157" s="545" t="s">
        <v>111</v>
      </c>
      <c r="H157" s="545" t="s">
        <v>119</v>
      </c>
      <c r="I157" s="545" t="s">
        <v>133</v>
      </c>
      <c r="J157" s="545" t="s">
        <v>124</v>
      </c>
      <c r="K157" s="579" t="s">
        <v>131</v>
      </c>
      <c r="L157" s="593"/>
      <c r="M157" s="489" t="s">
        <v>134</v>
      </c>
      <c r="N157" s="489"/>
      <c r="O157" s="555"/>
      <c r="P157" s="548" t="s">
        <v>135</v>
      </c>
      <c r="Q157" s="549"/>
    </row>
    <row r="158" spans="1:17" s="9" customFormat="1" ht="15.75" thickBot="1">
      <c r="A158" s="547"/>
      <c r="B158" s="601"/>
      <c r="C158" s="505"/>
      <c r="D158" s="547"/>
      <c r="E158" s="580"/>
      <c r="F158" s="546"/>
      <c r="G158" s="547"/>
      <c r="H158" s="547"/>
      <c r="I158" s="547"/>
      <c r="J158" s="547"/>
      <c r="K158" s="580"/>
      <c r="L158" s="594"/>
      <c r="M158" s="238" t="s">
        <v>132</v>
      </c>
      <c r="N158" s="232" t="s">
        <v>70</v>
      </c>
      <c r="O158" s="556"/>
      <c r="P158" s="233" t="s">
        <v>132</v>
      </c>
      <c r="Q158" s="49" t="s">
        <v>70</v>
      </c>
    </row>
    <row r="159" spans="1:17" s="9" customFormat="1" ht="15">
      <c r="A159" s="463" t="s">
        <v>38</v>
      </c>
      <c r="B159" s="474" t="s">
        <v>109</v>
      </c>
      <c r="C159" s="477" t="s">
        <v>37</v>
      </c>
      <c r="D159" s="244" t="s">
        <v>225</v>
      </c>
      <c r="E159" s="185" t="s">
        <v>226</v>
      </c>
      <c r="F159" s="465" t="s">
        <v>74</v>
      </c>
      <c r="G159" s="185">
        <v>3</v>
      </c>
      <c r="H159" s="185" t="s">
        <v>156</v>
      </c>
      <c r="I159" s="465">
        <v>42</v>
      </c>
      <c r="J159" s="244">
        <v>2.02</v>
      </c>
      <c r="K159" s="244">
        <v>400</v>
      </c>
      <c r="L159" s="234"/>
      <c r="M159" s="247">
        <v>3.79</v>
      </c>
      <c r="N159" s="248">
        <f aca="true" t="shared" si="13" ref="N159:N175">M159*I159</f>
        <v>159.18</v>
      </c>
      <c r="O159" s="235"/>
      <c r="P159" s="249">
        <v>3.74</v>
      </c>
      <c r="Q159" s="250">
        <f aca="true" t="shared" si="14" ref="Q159:Q175">P159*I159</f>
        <v>157.08</v>
      </c>
    </row>
    <row r="160" spans="1:17" s="9" customFormat="1" ht="16.5" thickBot="1">
      <c r="A160" s="464"/>
      <c r="B160" s="476"/>
      <c r="C160" s="478"/>
      <c r="D160" s="187" t="s">
        <v>138</v>
      </c>
      <c r="E160" s="187" t="s">
        <v>80</v>
      </c>
      <c r="F160" s="466"/>
      <c r="G160" s="155">
        <v>4</v>
      </c>
      <c r="H160" s="187" t="s">
        <v>8</v>
      </c>
      <c r="I160" s="466"/>
      <c r="J160" s="187">
        <v>4.04</v>
      </c>
      <c r="K160" s="189">
        <v>200</v>
      </c>
      <c r="L160" s="234"/>
      <c r="M160" s="216">
        <v>7.12</v>
      </c>
      <c r="N160" s="245">
        <f>M160*I159</f>
        <v>299.04</v>
      </c>
      <c r="O160" s="236"/>
      <c r="P160" s="207">
        <v>7.02</v>
      </c>
      <c r="Q160" s="246">
        <f>P160*42</f>
        <v>294.84</v>
      </c>
    </row>
    <row r="161" spans="1:17" s="9" customFormat="1" ht="15.75">
      <c r="A161" s="463" t="s">
        <v>39</v>
      </c>
      <c r="B161" s="474" t="s">
        <v>109</v>
      </c>
      <c r="C161" s="477" t="s">
        <v>37</v>
      </c>
      <c r="D161" s="244" t="s">
        <v>225</v>
      </c>
      <c r="E161" s="185" t="s">
        <v>226</v>
      </c>
      <c r="F161" s="465" t="s">
        <v>74</v>
      </c>
      <c r="G161" s="185">
        <v>3</v>
      </c>
      <c r="H161" s="185" t="s">
        <v>156</v>
      </c>
      <c r="I161" s="465">
        <v>42</v>
      </c>
      <c r="J161" s="185">
        <v>2.02</v>
      </c>
      <c r="K161" s="185">
        <v>400</v>
      </c>
      <c r="L161" s="234"/>
      <c r="M161" s="58">
        <v>3.79</v>
      </c>
      <c r="N161" s="248">
        <f t="shared" si="13"/>
        <v>159.18</v>
      </c>
      <c r="O161" s="235"/>
      <c r="P161" s="249">
        <v>3.74</v>
      </c>
      <c r="Q161" s="250">
        <f t="shared" si="14"/>
        <v>157.08</v>
      </c>
    </row>
    <row r="162" spans="1:17" s="9" customFormat="1" ht="16.5" thickBot="1">
      <c r="A162" s="464"/>
      <c r="B162" s="476"/>
      <c r="C162" s="478"/>
      <c r="D162" s="187" t="s">
        <v>138</v>
      </c>
      <c r="E162" s="187" t="s">
        <v>80</v>
      </c>
      <c r="F162" s="466"/>
      <c r="G162" s="155">
        <v>4</v>
      </c>
      <c r="H162" s="187" t="s">
        <v>8</v>
      </c>
      <c r="I162" s="466"/>
      <c r="J162" s="187">
        <v>4.04</v>
      </c>
      <c r="K162" s="189">
        <v>200</v>
      </c>
      <c r="L162" s="234"/>
      <c r="M162" s="216">
        <v>7.12</v>
      </c>
      <c r="N162" s="245">
        <f>M162*I161</f>
        <v>299.04</v>
      </c>
      <c r="O162" s="236"/>
      <c r="P162" s="207">
        <v>7.02</v>
      </c>
      <c r="Q162" s="246">
        <f>P162*42</f>
        <v>294.84</v>
      </c>
    </row>
    <row r="163" spans="1:17" s="9" customFormat="1" ht="15.75">
      <c r="A163" s="463" t="s">
        <v>40</v>
      </c>
      <c r="B163" s="474" t="s">
        <v>109</v>
      </c>
      <c r="C163" s="477" t="s">
        <v>37</v>
      </c>
      <c r="D163" s="244" t="s">
        <v>225</v>
      </c>
      <c r="E163" s="185" t="s">
        <v>226</v>
      </c>
      <c r="F163" s="465" t="s">
        <v>74</v>
      </c>
      <c r="G163" s="185">
        <v>3</v>
      </c>
      <c r="H163" s="185" t="s">
        <v>156</v>
      </c>
      <c r="I163" s="465">
        <v>42</v>
      </c>
      <c r="J163" s="185">
        <v>1.8</v>
      </c>
      <c r="K163" s="185">
        <v>400</v>
      </c>
      <c r="L163" s="234"/>
      <c r="M163" s="58">
        <v>3.72</v>
      </c>
      <c r="N163" s="248">
        <f t="shared" si="13"/>
        <v>156.24</v>
      </c>
      <c r="O163" s="236"/>
      <c r="P163" s="50">
        <v>3.67</v>
      </c>
      <c r="Q163" s="250">
        <f t="shared" si="14"/>
        <v>154.14</v>
      </c>
    </row>
    <row r="164" spans="1:17" s="9" customFormat="1" ht="16.5" thickBot="1">
      <c r="A164" s="464"/>
      <c r="B164" s="476"/>
      <c r="C164" s="478"/>
      <c r="D164" s="187" t="s">
        <v>138</v>
      </c>
      <c r="E164" s="187" t="s">
        <v>80</v>
      </c>
      <c r="F164" s="466"/>
      <c r="G164" s="155">
        <v>4</v>
      </c>
      <c r="H164" s="187" t="s">
        <v>8</v>
      </c>
      <c r="I164" s="466"/>
      <c r="J164" s="187">
        <v>3.6</v>
      </c>
      <c r="K164" s="189">
        <v>200</v>
      </c>
      <c r="L164" s="234"/>
      <c r="M164" s="216">
        <v>6.98</v>
      </c>
      <c r="N164" s="245">
        <f>M164*I163</f>
        <v>293.16</v>
      </c>
      <c r="O164" s="236"/>
      <c r="P164" s="207">
        <v>6.89</v>
      </c>
      <c r="Q164" s="246">
        <f>P164*42</f>
        <v>289.38</v>
      </c>
    </row>
    <row r="165" spans="1:17" s="9" customFormat="1" ht="15.75">
      <c r="A165" s="463" t="s">
        <v>41</v>
      </c>
      <c r="B165" s="474" t="s">
        <v>109</v>
      </c>
      <c r="C165" s="477" t="s">
        <v>37</v>
      </c>
      <c r="D165" s="244" t="s">
        <v>225</v>
      </c>
      <c r="E165" s="185" t="s">
        <v>226</v>
      </c>
      <c r="F165" s="465" t="s">
        <v>74</v>
      </c>
      <c r="G165" s="185">
        <v>3</v>
      </c>
      <c r="H165" s="185" t="s">
        <v>156</v>
      </c>
      <c r="I165" s="465">
        <v>42</v>
      </c>
      <c r="J165" s="185">
        <v>1.8</v>
      </c>
      <c r="K165" s="185">
        <v>400</v>
      </c>
      <c r="L165" s="234"/>
      <c r="M165" s="58">
        <v>3.72</v>
      </c>
      <c r="N165" s="248">
        <f t="shared" si="13"/>
        <v>156.24</v>
      </c>
      <c r="O165" s="236"/>
      <c r="P165" s="50">
        <v>3.67</v>
      </c>
      <c r="Q165" s="250">
        <f t="shared" si="14"/>
        <v>154.14</v>
      </c>
    </row>
    <row r="166" spans="1:17" s="9" customFormat="1" ht="16.5" thickBot="1">
      <c r="A166" s="464"/>
      <c r="B166" s="476"/>
      <c r="C166" s="478"/>
      <c r="D166" s="187" t="s">
        <v>138</v>
      </c>
      <c r="E166" s="187" t="s">
        <v>80</v>
      </c>
      <c r="F166" s="466"/>
      <c r="G166" s="155">
        <v>4</v>
      </c>
      <c r="H166" s="187" t="s">
        <v>8</v>
      </c>
      <c r="I166" s="466"/>
      <c r="J166" s="187">
        <v>3.6</v>
      </c>
      <c r="K166" s="189">
        <v>200</v>
      </c>
      <c r="L166" s="234"/>
      <c r="M166" s="216">
        <v>6.98</v>
      </c>
      <c r="N166" s="245">
        <f>M166*I165</f>
        <v>293.16</v>
      </c>
      <c r="O166" s="236"/>
      <c r="P166" s="207">
        <v>6.89</v>
      </c>
      <c r="Q166" s="246">
        <f>P166*42</f>
        <v>289.38</v>
      </c>
    </row>
    <row r="167" spans="1:17" s="9" customFormat="1" ht="15.75">
      <c r="A167" s="463" t="s">
        <v>42</v>
      </c>
      <c r="B167" s="474" t="s">
        <v>109</v>
      </c>
      <c r="C167" s="477" t="s">
        <v>37</v>
      </c>
      <c r="D167" s="244" t="s">
        <v>225</v>
      </c>
      <c r="E167" s="185" t="s">
        <v>226</v>
      </c>
      <c r="F167" s="465" t="s">
        <v>74</v>
      </c>
      <c r="G167" s="185">
        <v>3</v>
      </c>
      <c r="H167" s="185" t="s">
        <v>156</v>
      </c>
      <c r="I167" s="465">
        <v>42</v>
      </c>
      <c r="J167" s="185">
        <v>1.8</v>
      </c>
      <c r="K167" s="185">
        <v>400</v>
      </c>
      <c r="L167" s="234"/>
      <c r="M167" s="58">
        <v>3.72</v>
      </c>
      <c r="N167" s="248">
        <f t="shared" si="13"/>
        <v>156.24</v>
      </c>
      <c r="O167" s="236"/>
      <c r="P167" s="50">
        <v>3.67</v>
      </c>
      <c r="Q167" s="250">
        <f t="shared" si="14"/>
        <v>154.14</v>
      </c>
    </row>
    <row r="168" spans="1:17" s="9" customFormat="1" ht="16.5" thickBot="1">
      <c r="A168" s="464"/>
      <c r="B168" s="476"/>
      <c r="C168" s="478"/>
      <c r="D168" s="187" t="s">
        <v>138</v>
      </c>
      <c r="E168" s="187" t="s">
        <v>80</v>
      </c>
      <c r="F168" s="466"/>
      <c r="G168" s="155">
        <v>4</v>
      </c>
      <c r="H168" s="187" t="s">
        <v>8</v>
      </c>
      <c r="I168" s="466"/>
      <c r="J168" s="187">
        <v>3.6</v>
      </c>
      <c r="K168" s="189">
        <v>200</v>
      </c>
      <c r="L168" s="234"/>
      <c r="M168" s="216">
        <v>6.98</v>
      </c>
      <c r="N168" s="245">
        <f>M168*I167</f>
        <v>293.16</v>
      </c>
      <c r="O168" s="236"/>
      <c r="P168" s="207">
        <v>6.89</v>
      </c>
      <c r="Q168" s="246">
        <f>P168*42</f>
        <v>289.38</v>
      </c>
    </row>
    <row r="169" spans="1:17" s="9" customFormat="1" ht="15.75">
      <c r="A169" s="463" t="s">
        <v>43</v>
      </c>
      <c r="B169" s="474" t="s">
        <v>109</v>
      </c>
      <c r="C169" s="477" t="s">
        <v>37</v>
      </c>
      <c r="D169" s="244" t="s">
        <v>225</v>
      </c>
      <c r="E169" s="185" t="s">
        <v>226</v>
      </c>
      <c r="F169" s="465" t="s">
        <v>74</v>
      </c>
      <c r="G169" s="185">
        <v>3</v>
      </c>
      <c r="H169" s="185" t="s">
        <v>156</v>
      </c>
      <c r="I169" s="465">
        <v>42</v>
      </c>
      <c r="J169" s="185">
        <v>1.8</v>
      </c>
      <c r="K169" s="185">
        <v>400</v>
      </c>
      <c r="L169" s="234"/>
      <c r="M169" s="58">
        <v>4.45</v>
      </c>
      <c r="N169" s="248">
        <f t="shared" si="13"/>
        <v>186.9</v>
      </c>
      <c r="O169" s="236"/>
      <c r="P169" s="50">
        <v>4.41</v>
      </c>
      <c r="Q169" s="250">
        <f t="shared" si="14"/>
        <v>185.22</v>
      </c>
    </row>
    <row r="170" spans="1:17" s="9" customFormat="1" ht="16.5" customHeight="1" thickBot="1">
      <c r="A170" s="464"/>
      <c r="B170" s="476"/>
      <c r="C170" s="478"/>
      <c r="D170" s="187" t="s">
        <v>138</v>
      </c>
      <c r="E170" s="187" t="s">
        <v>80</v>
      </c>
      <c r="F170" s="466"/>
      <c r="G170" s="155">
        <v>4</v>
      </c>
      <c r="H170" s="187" t="s">
        <v>8</v>
      </c>
      <c r="I170" s="466"/>
      <c r="J170" s="187">
        <v>3.6</v>
      </c>
      <c r="K170" s="189">
        <v>200</v>
      </c>
      <c r="L170" s="234"/>
      <c r="M170" s="216">
        <v>8.4</v>
      </c>
      <c r="N170" s="245">
        <f>M170*I169</f>
        <v>352.8</v>
      </c>
      <c r="O170" s="236"/>
      <c r="P170" s="207">
        <v>8.31</v>
      </c>
      <c r="Q170" s="246">
        <f>P170*42</f>
        <v>349.02000000000004</v>
      </c>
    </row>
    <row r="171" spans="1:17" s="9" customFormat="1" ht="15.75">
      <c r="A171" s="463" t="s">
        <v>44</v>
      </c>
      <c r="B171" s="474" t="s">
        <v>109</v>
      </c>
      <c r="C171" s="477" t="s">
        <v>37</v>
      </c>
      <c r="D171" s="244" t="s">
        <v>225</v>
      </c>
      <c r="E171" s="185" t="s">
        <v>226</v>
      </c>
      <c r="F171" s="465" t="s">
        <v>74</v>
      </c>
      <c r="G171" s="185">
        <v>3</v>
      </c>
      <c r="H171" s="185" t="s">
        <v>156</v>
      </c>
      <c r="I171" s="465">
        <v>42</v>
      </c>
      <c r="J171" s="185">
        <v>1.8</v>
      </c>
      <c r="K171" s="185">
        <v>400</v>
      </c>
      <c r="L171" s="234"/>
      <c r="M171" s="58">
        <v>3.72</v>
      </c>
      <c r="N171" s="248">
        <f t="shared" si="13"/>
        <v>156.24</v>
      </c>
      <c r="O171" s="236"/>
      <c r="P171" s="50">
        <v>3.67</v>
      </c>
      <c r="Q171" s="250">
        <f t="shared" si="14"/>
        <v>154.14</v>
      </c>
    </row>
    <row r="172" spans="1:17" s="9" customFormat="1" ht="16.5" thickBot="1">
      <c r="A172" s="464"/>
      <c r="B172" s="476"/>
      <c r="C172" s="478"/>
      <c r="D172" s="187" t="s">
        <v>138</v>
      </c>
      <c r="E172" s="155" t="s">
        <v>80</v>
      </c>
      <c r="F172" s="466"/>
      <c r="G172" s="155">
        <v>4</v>
      </c>
      <c r="H172" s="187" t="s">
        <v>8</v>
      </c>
      <c r="I172" s="466"/>
      <c r="J172" s="155">
        <v>3.6</v>
      </c>
      <c r="K172" s="189">
        <v>200</v>
      </c>
      <c r="L172" s="234"/>
      <c r="M172" s="216">
        <v>6.98</v>
      </c>
      <c r="N172" s="245">
        <f>M172*I171</f>
        <v>293.16</v>
      </c>
      <c r="O172" s="236"/>
      <c r="P172" s="207">
        <v>6.89</v>
      </c>
      <c r="Q172" s="246">
        <f>P172*42</f>
        <v>289.38</v>
      </c>
    </row>
    <row r="173" spans="1:17" s="9" customFormat="1" ht="15.75">
      <c r="A173" s="463" t="s">
        <v>140</v>
      </c>
      <c r="B173" s="474" t="s">
        <v>109</v>
      </c>
      <c r="C173" s="477" t="s">
        <v>37</v>
      </c>
      <c r="D173" s="244" t="s">
        <v>225</v>
      </c>
      <c r="E173" s="185" t="s">
        <v>226</v>
      </c>
      <c r="F173" s="465" t="s">
        <v>74</v>
      </c>
      <c r="G173" s="185">
        <v>3</v>
      </c>
      <c r="H173" s="185" t="s">
        <v>156</v>
      </c>
      <c r="I173" s="465">
        <v>42</v>
      </c>
      <c r="J173" s="185">
        <v>1.8</v>
      </c>
      <c r="K173" s="185">
        <v>400</v>
      </c>
      <c r="L173" s="234"/>
      <c r="M173" s="58">
        <v>3.72</v>
      </c>
      <c r="N173" s="248">
        <f t="shared" si="13"/>
        <v>156.24</v>
      </c>
      <c r="O173" s="236"/>
      <c r="P173" s="50">
        <v>3.67</v>
      </c>
      <c r="Q173" s="250">
        <f t="shared" si="14"/>
        <v>154.14</v>
      </c>
    </row>
    <row r="174" spans="1:17" s="9" customFormat="1" ht="16.5" customHeight="1" thickBot="1">
      <c r="A174" s="464"/>
      <c r="B174" s="476"/>
      <c r="C174" s="478"/>
      <c r="D174" s="187" t="s">
        <v>138</v>
      </c>
      <c r="E174" s="155" t="s">
        <v>80</v>
      </c>
      <c r="F174" s="466"/>
      <c r="G174" s="155">
        <v>4</v>
      </c>
      <c r="H174" s="187" t="s">
        <v>8</v>
      </c>
      <c r="I174" s="466"/>
      <c r="J174" s="155">
        <v>3.6</v>
      </c>
      <c r="K174" s="189">
        <v>200</v>
      </c>
      <c r="L174" s="234"/>
      <c r="M174" s="216">
        <v>6.98</v>
      </c>
      <c r="N174" s="245">
        <f>M174*I173</f>
        <v>293.16</v>
      </c>
      <c r="O174" s="236"/>
      <c r="P174" s="207">
        <v>6.89</v>
      </c>
      <c r="Q174" s="246">
        <f>P174*42</f>
        <v>289.38</v>
      </c>
    </row>
    <row r="175" spans="1:17" s="9" customFormat="1" ht="15.75">
      <c r="A175" s="463" t="s">
        <v>141</v>
      </c>
      <c r="B175" s="474" t="s">
        <v>109</v>
      </c>
      <c r="C175" s="477" t="s">
        <v>37</v>
      </c>
      <c r="D175" s="244" t="s">
        <v>225</v>
      </c>
      <c r="E175" s="185" t="s">
        <v>226</v>
      </c>
      <c r="F175" s="465" t="s">
        <v>74</v>
      </c>
      <c r="G175" s="185">
        <v>3</v>
      </c>
      <c r="H175" s="185" t="s">
        <v>156</v>
      </c>
      <c r="I175" s="465">
        <v>42</v>
      </c>
      <c r="J175" s="185">
        <v>1.8</v>
      </c>
      <c r="K175" s="185">
        <v>400</v>
      </c>
      <c r="L175" s="234"/>
      <c r="M175" s="58">
        <v>3.72</v>
      </c>
      <c r="N175" s="248">
        <f t="shared" si="13"/>
        <v>156.24</v>
      </c>
      <c r="O175" s="236"/>
      <c r="P175" s="50">
        <v>3.67</v>
      </c>
      <c r="Q175" s="250">
        <f t="shared" si="14"/>
        <v>154.14</v>
      </c>
    </row>
    <row r="176" spans="1:17" s="9" customFormat="1" ht="16.5" thickBot="1">
      <c r="A176" s="464"/>
      <c r="B176" s="476"/>
      <c r="C176" s="478"/>
      <c r="D176" s="187" t="s">
        <v>138</v>
      </c>
      <c r="E176" s="187" t="s">
        <v>80</v>
      </c>
      <c r="F176" s="466"/>
      <c r="G176" s="187">
        <v>4</v>
      </c>
      <c r="H176" s="187" t="s">
        <v>8</v>
      </c>
      <c r="I176" s="466"/>
      <c r="J176" s="187">
        <v>3.6</v>
      </c>
      <c r="K176" s="187">
        <v>200</v>
      </c>
      <c r="L176" s="234"/>
      <c r="M176" s="137">
        <v>6.98</v>
      </c>
      <c r="N176" s="252">
        <f>M176*I175</f>
        <v>293.16</v>
      </c>
      <c r="O176" s="236"/>
      <c r="P176" s="135">
        <v>6.89</v>
      </c>
      <c r="Q176" s="246">
        <f>P176*42</f>
        <v>289.38</v>
      </c>
    </row>
    <row r="177" spans="1:17" s="9" customFormat="1" ht="15.75">
      <c r="A177" s="463" t="s">
        <v>142</v>
      </c>
      <c r="B177" s="474" t="s">
        <v>109</v>
      </c>
      <c r="C177" s="477" t="s">
        <v>37</v>
      </c>
      <c r="D177" s="244" t="s">
        <v>225</v>
      </c>
      <c r="E177" s="185" t="s">
        <v>226</v>
      </c>
      <c r="F177" s="465" t="s">
        <v>74</v>
      </c>
      <c r="G177" s="185">
        <v>3</v>
      </c>
      <c r="H177" s="185" t="s">
        <v>156</v>
      </c>
      <c r="I177" s="465">
        <v>42</v>
      </c>
      <c r="J177" s="185">
        <v>1.8</v>
      </c>
      <c r="K177" s="185">
        <v>400</v>
      </c>
      <c r="L177" s="234"/>
      <c r="M177" s="58">
        <v>4.45</v>
      </c>
      <c r="N177" s="251">
        <f>M177*I177</f>
        <v>186.9</v>
      </c>
      <c r="O177" s="236"/>
      <c r="P177" s="50">
        <v>4.41</v>
      </c>
      <c r="Q177" s="250">
        <f>P177*I177</f>
        <v>185.22</v>
      </c>
    </row>
    <row r="178" spans="1:17" s="9" customFormat="1" ht="16.5" thickBot="1">
      <c r="A178" s="464"/>
      <c r="B178" s="476"/>
      <c r="C178" s="478"/>
      <c r="D178" s="187" t="s">
        <v>138</v>
      </c>
      <c r="E178" s="155" t="s">
        <v>80</v>
      </c>
      <c r="F178" s="466"/>
      <c r="G178" s="155">
        <v>4</v>
      </c>
      <c r="H178" s="187" t="s">
        <v>8</v>
      </c>
      <c r="I178" s="466"/>
      <c r="J178" s="155">
        <v>3.6</v>
      </c>
      <c r="K178" s="189">
        <v>200</v>
      </c>
      <c r="L178" s="234"/>
      <c r="M178" s="228">
        <v>8.4</v>
      </c>
      <c r="N178" s="243">
        <f>M178*I177</f>
        <v>352.8</v>
      </c>
      <c r="O178" s="236"/>
      <c r="P178" s="231">
        <v>8.31</v>
      </c>
      <c r="Q178" s="246">
        <f>P178*42</f>
        <v>349.02000000000004</v>
      </c>
    </row>
    <row r="179" spans="1:17" s="175" customFormat="1" ht="15.75">
      <c r="A179" s="463" t="s">
        <v>235</v>
      </c>
      <c r="B179" s="474" t="s">
        <v>109</v>
      </c>
      <c r="C179" s="465" t="s">
        <v>37</v>
      </c>
      <c r="D179" s="244" t="s">
        <v>225</v>
      </c>
      <c r="E179" s="299" t="s">
        <v>226</v>
      </c>
      <c r="F179" s="465" t="s">
        <v>74</v>
      </c>
      <c r="G179" s="262">
        <v>3</v>
      </c>
      <c r="H179" s="262" t="s">
        <v>156</v>
      </c>
      <c r="I179" s="477">
        <v>42</v>
      </c>
      <c r="J179" s="262">
        <v>1.8</v>
      </c>
      <c r="K179" s="262">
        <v>400</v>
      </c>
      <c r="L179" s="263"/>
      <c r="M179" s="264">
        <v>3.72</v>
      </c>
      <c r="N179" s="375">
        <f>M179*I179</f>
        <v>156.24</v>
      </c>
      <c r="O179" s="266"/>
      <c r="P179" s="253">
        <v>3.67</v>
      </c>
      <c r="Q179" s="404">
        <f aca="true" t="shared" si="15" ref="Q179:Q186">P179*42</f>
        <v>154.14</v>
      </c>
    </row>
    <row r="180" spans="1:17" s="175" customFormat="1" ht="16.5" thickBot="1">
      <c r="A180" s="464"/>
      <c r="B180" s="476"/>
      <c r="C180" s="466"/>
      <c r="D180" s="293" t="s">
        <v>138</v>
      </c>
      <c r="E180" s="293" t="s">
        <v>80</v>
      </c>
      <c r="F180" s="466"/>
      <c r="G180" s="259">
        <v>4</v>
      </c>
      <c r="H180" s="259" t="s">
        <v>8</v>
      </c>
      <c r="I180" s="478"/>
      <c r="J180" s="259">
        <v>3.6</v>
      </c>
      <c r="K180" s="267">
        <v>200</v>
      </c>
      <c r="L180" s="263"/>
      <c r="M180" s="240">
        <v>6.98</v>
      </c>
      <c r="N180" s="403">
        <f>M180*I179</f>
        <v>293.16</v>
      </c>
      <c r="O180" s="266"/>
      <c r="P180" s="268">
        <v>6.89</v>
      </c>
      <c r="Q180" s="398">
        <f t="shared" si="15"/>
        <v>289.38</v>
      </c>
    </row>
    <row r="181" spans="1:17" s="175" customFormat="1" ht="15.75">
      <c r="A181" s="463" t="s">
        <v>236</v>
      </c>
      <c r="B181" s="474" t="s">
        <v>109</v>
      </c>
      <c r="C181" s="465" t="s">
        <v>37</v>
      </c>
      <c r="D181" s="244" t="s">
        <v>225</v>
      </c>
      <c r="E181" s="299" t="s">
        <v>226</v>
      </c>
      <c r="F181" s="465" t="s">
        <v>74</v>
      </c>
      <c r="G181" s="262">
        <v>3</v>
      </c>
      <c r="H181" s="262" t="s">
        <v>156</v>
      </c>
      <c r="I181" s="477">
        <v>42</v>
      </c>
      <c r="J181" s="262">
        <v>1.8</v>
      </c>
      <c r="K181" s="262">
        <v>400</v>
      </c>
      <c r="L181" s="263"/>
      <c r="M181" s="264">
        <v>3.72</v>
      </c>
      <c r="N181" s="375">
        <f>M181*I181</f>
        <v>156.24</v>
      </c>
      <c r="O181" s="266"/>
      <c r="P181" s="253">
        <v>3.67</v>
      </c>
      <c r="Q181" s="404">
        <f>P181*42</f>
        <v>154.14</v>
      </c>
    </row>
    <row r="182" spans="1:17" s="175" customFormat="1" ht="16.5" thickBot="1">
      <c r="A182" s="464"/>
      <c r="B182" s="476"/>
      <c r="C182" s="466"/>
      <c r="D182" s="293" t="s">
        <v>138</v>
      </c>
      <c r="E182" s="293" t="s">
        <v>80</v>
      </c>
      <c r="F182" s="466"/>
      <c r="G182" s="259">
        <v>4</v>
      </c>
      <c r="H182" s="259" t="s">
        <v>8</v>
      </c>
      <c r="I182" s="478"/>
      <c r="J182" s="259">
        <v>3.6</v>
      </c>
      <c r="K182" s="267">
        <v>200</v>
      </c>
      <c r="L182" s="259"/>
      <c r="M182" s="240">
        <v>6.98</v>
      </c>
      <c r="N182" s="403">
        <f>M182*I181</f>
        <v>293.16</v>
      </c>
      <c r="O182" s="269"/>
      <c r="P182" s="268">
        <v>6.89</v>
      </c>
      <c r="Q182" s="398">
        <f t="shared" si="15"/>
        <v>289.38</v>
      </c>
    </row>
    <row r="183" spans="1:17" s="175" customFormat="1" ht="15.75">
      <c r="A183" s="463" t="s">
        <v>246</v>
      </c>
      <c r="B183" s="474" t="s">
        <v>247</v>
      </c>
      <c r="C183" s="465" t="s">
        <v>37</v>
      </c>
      <c r="D183" s="244" t="s">
        <v>225</v>
      </c>
      <c r="E183" s="416" t="s">
        <v>226</v>
      </c>
      <c r="F183" s="465" t="s">
        <v>74</v>
      </c>
      <c r="G183" s="262">
        <v>3</v>
      </c>
      <c r="H183" s="262" t="s">
        <v>156</v>
      </c>
      <c r="I183" s="477">
        <v>42</v>
      </c>
      <c r="J183" s="262">
        <v>1.8</v>
      </c>
      <c r="K183" s="262">
        <v>400</v>
      </c>
      <c r="L183" s="263"/>
      <c r="M183" s="264">
        <v>3.72</v>
      </c>
      <c r="N183" s="265">
        <f>M183*I183</f>
        <v>156.24</v>
      </c>
      <c r="O183" s="266"/>
      <c r="P183" s="253">
        <v>3.67</v>
      </c>
      <c r="Q183" s="461">
        <f>P183*42</f>
        <v>154.14</v>
      </c>
    </row>
    <row r="184" spans="1:17" s="175" customFormat="1" ht="16.5" thickBot="1">
      <c r="A184" s="464"/>
      <c r="B184" s="476"/>
      <c r="C184" s="466"/>
      <c r="D184" s="411" t="s">
        <v>138</v>
      </c>
      <c r="E184" s="411" t="s">
        <v>80</v>
      </c>
      <c r="F184" s="466"/>
      <c r="G184" s="413">
        <v>4</v>
      </c>
      <c r="H184" s="413" t="s">
        <v>8</v>
      </c>
      <c r="I184" s="478"/>
      <c r="J184" s="413">
        <v>3.6</v>
      </c>
      <c r="K184" s="267">
        <v>200</v>
      </c>
      <c r="L184" s="413"/>
      <c r="M184" s="240">
        <v>6.98</v>
      </c>
      <c r="N184" s="462">
        <f>M184*I183</f>
        <v>293.16</v>
      </c>
      <c r="O184" s="269"/>
      <c r="P184" s="268">
        <v>6.89</v>
      </c>
      <c r="Q184" s="256">
        <f t="shared" si="15"/>
        <v>289.38</v>
      </c>
    </row>
    <row r="185" spans="1:17" s="175" customFormat="1" ht="15.75">
      <c r="A185" s="463" t="s">
        <v>248</v>
      </c>
      <c r="B185" s="474" t="s">
        <v>247</v>
      </c>
      <c r="C185" s="465" t="s">
        <v>37</v>
      </c>
      <c r="D185" s="244" t="s">
        <v>225</v>
      </c>
      <c r="E185" s="416" t="s">
        <v>226</v>
      </c>
      <c r="F185" s="465" t="s">
        <v>74</v>
      </c>
      <c r="G185" s="262">
        <v>3</v>
      </c>
      <c r="H185" s="262" t="s">
        <v>156</v>
      </c>
      <c r="I185" s="477">
        <v>42</v>
      </c>
      <c r="J185" s="262">
        <v>1.8</v>
      </c>
      <c r="K185" s="262">
        <v>400</v>
      </c>
      <c r="L185" s="263"/>
      <c r="M185" s="264">
        <v>3.72</v>
      </c>
      <c r="N185" s="265">
        <f>M185*I185</f>
        <v>156.24</v>
      </c>
      <c r="O185" s="266"/>
      <c r="P185" s="253">
        <v>3.67</v>
      </c>
      <c r="Q185" s="461">
        <f>P185*42</f>
        <v>154.14</v>
      </c>
    </row>
    <row r="186" spans="1:17" s="175" customFormat="1" ht="16.5" thickBot="1">
      <c r="A186" s="464"/>
      <c r="B186" s="476"/>
      <c r="C186" s="466"/>
      <c r="D186" s="411" t="s">
        <v>138</v>
      </c>
      <c r="E186" s="411" t="s">
        <v>80</v>
      </c>
      <c r="F186" s="466"/>
      <c r="G186" s="413">
        <v>4</v>
      </c>
      <c r="H186" s="413" t="s">
        <v>8</v>
      </c>
      <c r="I186" s="478"/>
      <c r="J186" s="413">
        <v>3.6</v>
      </c>
      <c r="K186" s="267">
        <v>200</v>
      </c>
      <c r="L186" s="413"/>
      <c r="M186" s="240">
        <v>6.98</v>
      </c>
      <c r="N186" s="462">
        <f>M186*I185</f>
        <v>293.16</v>
      </c>
      <c r="O186" s="269"/>
      <c r="P186" s="268">
        <v>6.89</v>
      </c>
      <c r="Q186" s="256">
        <f t="shared" si="15"/>
        <v>289.38</v>
      </c>
    </row>
    <row r="187" spans="1:17" s="10" customFormat="1" ht="6.75" customHeight="1" thickBot="1">
      <c r="A187" s="541"/>
      <c r="B187" s="542"/>
      <c r="C187" s="542"/>
      <c r="D187" s="542"/>
      <c r="E187" s="542"/>
      <c r="F187" s="542"/>
      <c r="G187" s="542"/>
      <c r="H187" s="542"/>
      <c r="I187" s="542"/>
      <c r="J187" s="542"/>
      <c r="K187" s="542"/>
      <c r="L187" s="543"/>
      <c r="M187" s="542"/>
      <c r="N187" s="542"/>
      <c r="O187" s="543"/>
      <c r="P187" s="542"/>
      <c r="Q187" s="544"/>
    </row>
    <row r="188" spans="1:17" s="2" customFormat="1" ht="21.75" customHeight="1" thickBot="1">
      <c r="A188" s="486" t="s">
        <v>125</v>
      </c>
      <c r="B188" s="487"/>
      <c r="C188" s="487"/>
      <c r="D188" s="487"/>
      <c r="E188" s="487"/>
      <c r="F188" s="487"/>
      <c r="G188" s="487"/>
      <c r="H188" s="487"/>
      <c r="I188" s="487"/>
      <c r="J188" s="487"/>
      <c r="K188" s="487"/>
      <c r="L188" s="578"/>
      <c r="M188" s="487"/>
      <c r="N188" s="487"/>
      <c r="O188" s="578"/>
      <c r="P188" s="487"/>
      <c r="Q188" s="488"/>
    </row>
    <row r="189" spans="1:17" s="10" customFormat="1" ht="18.75" customHeight="1" thickBot="1">
      <c r="A189" s="545" t="s">
        <v>116</v>
      </c>
      <c r="B189" s="577" t="s">
        <v>121</v>
      </c>
      <c r="C189" s="504" t="s">
        <v>120</v>
      </c>
      <c r="D189" s="545" t="s">
        <v>118</v>
      </c>
      <c r="E189" s="579" t="s">
        <v>122</v>
      </c>
      <c r="F189" s="545" t="s">
        <v>123</v>
      </c>
      <c r="G189" s="545" t="s">
        <v>111</v>
      </c>
      <c r="H189" s="545" t="s">
        <v>119</v>
      </c>
      <c r="I189" s="545" t="s">
        <v>133</v>
      </c>
      <c r="J189" s="545" t="s">
        <v>124</v>
      </c>
      <c r="K189" s="579" t="s">
        <v>131</v>
      </c>
      <c r="L189" s="593"/>
      <c r="M189" s="489" t="s">
        <v>134</v>
      </c>
      <c r="N189" s="489"/>
      <c r="O189" s="555"/>
      <c r="P189" s="548" t="s">
        <v>135</v>
      </c>
      <c r="Q189" s="549"/>
    </row>
    <row r="190" spans="1:17" s="10" customFormat="1" ht="16.5" customHeight="1" thickBot="1">
      <c r="A190" s="547"/>
      <c r="B190" s="546"/>
      <c r="C190" s="505"/>
      <c r="D190" s="547"/>
      <c r="E190" s="580"/>
      <c r="F190" s="546"/>
      <c r="G190" s="547"/>
      <c r="H190" s="547"/>
      <c r="I190" s="547"/>
      <c r="J190" s="547"/>
      <c r="K190" s="580"/>
      <c r="L190" s="594"/>
      <c r="M190" s="238" t="s">
        <v>132</v>
      </c>
      <c r="N190" s="232" t="s">
        <v>70</v>
      </c>
      <c r="O190" s="556"/>
      <c r="P190" s="233" t="s">
        <v>132</v>
      </c>
      <c r="Q190" s="49" t="s">
        <v>70</v>
      </c>
    </row>
    <row r="191" spans="1:17" s="10" customFormat="1" ht="15.75">
      <c r="A191" s="480" t="s">
        <v>30</v>
      </c>
      <c r="B191" s="471" t="s">
        <v>31</v>
      </c>
      <c r="C191" s="16" t="s">
        <v>32</v>
      </c>
      <c r="D191" s="557" t="s">
        <v>71</v>
      </c>
      <c r="E191" s="557" t="s">
        <v>77</v>
      </c>
      <c r="F191" s="18" t="s">
        <v>75</v>
      </c>
      <c r="G191" s="17">
        <v>3</v>
      </c>
      <c r="H191" s="17" t="s">
        <v>1</v>
      </c>
      <c r="I191" s="17">
        <v>63</v>
      </c>
      <c r="J191" s="17">
        <v>2.3</v>
      </c>
      <c r="K191" s="63">
        <v>320</v>
      </c>
      <c r="L191" s="234"/>
      <c r="M191" s="212">
        <v>1.72</v>
      </c>
      <c r="N191" s="195">
        <f aca="true" t="shared" si="16" ref="N191:N198">M191*I191</f>
        <v>108.36</v>
      </c>
      <c r="O191" s="236"/>
      <c r="P191" s="202">
        <v>1.66</v>
      </c>
      <c r="Q191" s="51">
        <f aca="true" t="shared" si="17" ref="Q191:Q198">P191*I191</f>
        <v>104.58</v>
      </c>
    </row>
    <row r="192" spans="1:17" s="10" customFormat="1" ht="16.5" thickBot="1">
      <c r="A192" s="482"/>
      <c r="B192" s="473"/>
      <c r="C192" s="22" t="s">
        <v>32</v>
      </c>
      <c r="D192" s="627"/>
      <c r="E192" s="627"/>
      <c r="F192" s="24" t="s">
        <v>74</v>
      </c>
      <c r="G192" s="23">
        <v>3</v>
      </c>
      <c r="H192" s="23" t="s">
        <v>1</v>
      </c>
      <c r="I192" s="23">
        <v>63</v>
      </c>
      <c r="J192" s="23">
        <v>2.8</v>
      </c>
      <c r="K192" s="93">
        <v>320</v>
      </c>
      <c r="L192" s="234"/>
      <c r="M192" s="215">
        <v>2.11</v>
      </c>
      <c r="N192" s="197">
        <f t="shared" si="16"/>
        <v>132.92999999999998</v>
      </c>
      <c r="O192" s="236"/>
      <c r="P192" s="204">
        <v>2.04</v>
      </c>
      <c r="Q192" s="131">
        <f t="shared" si="17"/>
        <v>128.52</v>
      </c>
    </row>
    <row r="193" spans="1:17" s="10" customFormat="1" ht="16.5" customHeight="1">
      <c r="A193" s="480" t="s">
        <v>33</v>
      </c>
      <c r="B193" s="471" t="s">
        <v>34</v>
      </c>
      <c r="C193" s="16" t="s">
        <v>32</v>
      </c>
      <c r="D193" s="557" t="s">
        <v>71</v>
      </c>
      <c r="E193" s="557" t="s">
        <v>77</v>
      </c>
      <c r="F193" s="18" t="s">
        <v>75</v>
      </c>
      <c r="G193" s="17">
        <v>3</v>
      </c>
      <c r="H193" s="17" t="s">
        <v>1</v>
      </c>
      <c r="I193" s="17">
        <v>63</v>
      </c>
      <c r="J193" s="17">
        <v>2.3</v>
      </c>
      <c r="K193" s="63">
        <v>320</v>
      </c>
      <c r="L193" s="234"/>
      <c r="M193" s="212">
        <v>1.86</v>
      </c>
      <c r="N193" s="195">
        <f t="shared" si="16"/>
        <v>117.18</v>
      </c>
      <c r="O193" s="236"/>
      <c r="P193" s="202">
        <v>1.8</v>
      </c>
      <c r="Q193" s="51">
        <f t="shared" si="17"/>
        <v>113.4</v>
      </c>
    </row>
    <row r="194" spans="1:17" s="10" customFormat="1" ht="16.5" thickBot="1">
      <c r="A194" s="481"/>
      <c r="B194" s="472"/>
      <c r="C194" s="19" t="s">
        <v>32</v>
      </c>
      <c r="D194" s="558"/>
      <c r="E194" s="558"/>
      <c r="F194" s="21" t="s">
        <v>74</v>
      </c>
      <c r="G194" s="20">
        <v>3</v>
      </c>
      <c r="H194" s="20" t="s">
        <v>1</v>
      </c>
      <c r="I194" s="20">
        <v>63</v>
      </c>
      <c r="J194" s="20">
        <v>2.8</v>
      </c>
      <c r="K194" s="64">
        <v>320</v>
      </c>
      <c r="L194" s="234"/>
      <c r="M194" s="215">
        <v>2.25</v>
      </c>
      <c r="N194" s="197">
        <f t="shared" si="16"/>
        <v>141.75</v>
      </c>
      <c r="O194" s="236"/>
      <c r="P194" s="204">
        <v>2.18</v>
      </c>
      <c r="Q194" s="131">
        <f t="shared" si="17"/>
        <v>137.34</v>
      </c>
    </row>
    <row r="195" spans="1:17" s="10" customFormat="1" ht="15.75">
      <c r="A195" s="480" t="s">
        <v>35</v>
      </c>
      <c r="B195" s="471" t="s">
        <v>36</v>
      </c>
      <c r="C195" s="16" t="s">
        <v>32</v>
      </c>
      <c r="D195" s="557" t="s">
        <v>71</v>
      </c>
      <c r="E195" s="557" t="s">
        <v>77</v>
      </c>
      <c r="F195" s="18" t="s">
        <v>75</v>
      </c>
      <c r="G195" s="17">
        <v>3</v>
      </c>
      <c r="H195" s="17" t="s">
        <v>1</v>
      </c>
      <c r="I195" s="17">
        <v>63</v>
      </c>
      <c r="J195" s="17">
        <v>2.2</v>
      </c>
      <c r="K195" s="63">
        <v>320</v>
      </c>
      <c r="L195" s="234"/>
      <c r="M195" s="212">
        <v>1.83</v>
      </c>
      <c r="N195" s="195">
        <f t="shared" si="16"/>
        <v>115.29</v>
      </c>
      <c r="O195" s="236"/>
      <c r="P195" s="202">
        <v>1.77</v>
      </c>
      <c r="Q195" s="51">
        <f t="shared" si="17"/>
        <v>111.51</v>
      </c>
    </row>
    <row r="196" spans="1:17" s="10" customFormat="1" ht="16.5" thickBot="1">
      <c r="A196" s="482"/>
      <c r="B196" s="473"/>
      <c r="C196" s="22" t="s">
        <v>32</v>
      </c>
      <c r="D196" s="627"/>
      <c r="E196" s="627"/>
      <c r="F196" s="24" t="s">
        <v>74</v>
      </c>
      <c r="G196" s="23">
        <v>3</v>
      </c>
      <c r="H196" s="23" t="s">
        <v>1</v>
      </c>
      <c r="I196" s="23">
        <v>63</v>
      </c>
      <c r="J196" s="23">
        <v>2.8</v>
      </c>
      <c r="K196" s="93">
        <v>320</v>
      </c>
      <c r="L196" s="234"/>
      <c r="M196" s="215">
        <v>2.25</v>
      </c>
      <c r="N196" s="197">
        <f t="shared" si="16"/>
        <v>141.75</v>
      </c>
      <c r="O196" s="236"/>
      <c r="P196" s="204">
        <v>2.18</v>
      </c>
      <c r="Q196" s="131">
        <f t="shared" si="17"/>
        <v>137.34</v>
      </c>
    </row>
    <row r="197" spans="1:17" s="10" customFormat="1" ht="15.75">
      <c r="A197" s="468" t="s">
        <v>145</v>
      </c>
      <c r="B197" s="471" t="s">
        <v>146</v>
      </c>
      <c r="C197" s="65" t="s">
        <v>32</v>
      </c>
      <c r="D197" s="557" t="s">
        <v>72</v>
      </c>
      <c r="E197" s="557" t="s">
        <v>79</v>
      </c>
      <c r="F197" s="69" t="s">
        <v>75</v>
      </c>
      <c r="G197" s="67">
        <v>3</v>
      </c>
      <c r="H197" s="67" t="s">
        <v>1</v>
      </c>
      <c r="I197" s="67">
        <v>50</v>
      </c>
      <c r="J197" s="67">
        <v>2.9</v>
      </c>
      <c r="K197" s="63">
        <v>336</v>
      </c>
      <c r="L197" s="234"/>
      <c r="M197" s="228">
        <v>2.22</v>
      </c>
      <c r="N197" s="225">
        <f t="shared" si="16"/>
        <v>111.00000000000001</v>
      </c>
      <c r="O197" s="236"/>
      <c r="P197" s="231">
        <v>2.14</v>
      </c>
      <c r="Q197" s="55">
        <f t="shared" si="17"/>
        <v>107</v>
      </c>
    </row>
    <row r="198" spans="1:17" s="10" customFormat="1" ht="16.5" thickBot="1">
      <c r="A198" s="470"/>
      <c r="B198" s="473"/>
      <c r="C198" s="66" t="s">
        <v>32</v>
      </c>
      <c r="D198" s="627"/>
      <c r="E198" s="627"/>
      <c r="F198" s="70" t="s">
        <v>74</v>
      </c>
      <c r="G198" s="68">
        <v>3</v>
      </c>
      <c r="H198" s="68" t="s">
        <v>1</v>
      </c>
      <c r="I198" s="68">
        <v>50</v>
      </c>
      <c r="J198" s="68">
        <v>4.1</v>
      </c>
      <c r="K198" s="93">
        <v>336</v>
      </c>
      <c r="L198" s="184"/>
      <c r="M198" s="213">
        <v>2.95</v>
      </c>
      <c r="N198" s="194">
        <f t="shared" si="16"/>
        <v>147.5</v>
      </c>
      <c r="O198" s="237"/>
      <c r="P198" s="201">
        <v>2.84</v>
      </c>
      <c r="Q198" s="52">
        <f t="shared" si="17"/>
        <v>142</v>
      </c>
    </row>
    <row r="199" spans="1:17" s="10" customFormat="1" ht="6.75" customHeight="1" thickBot="1">
      <c r="A199" s="541"/>
      <c r="B199" s="542"/>
      <c r="C199" s="542"/>
      <c r="D199" s="542"/>
      <c r="E199" s="542"/>
      <c r="F199" s="542"/>
      <c r="G199" s="542"/>
      <c r="H199" s="542"/>
      <c r="I199" s="542"/>
      <c r="J199" s="542"/>
      <c r="K199" s="542"/>
      <c r="L199" s="543"/>
      <c r="M199" s="542"/>
      <c r="N199" s="542"/>
      <c r="O199" s="543"/>
      <c r="P199" s="542"/>
      <c r="Q199" s="544"/>
    </row>
    <row r="200" spans="1:17" s="5" customFormat="1" ht="23.25" customHeight="1" thickBot="1">
      <c r="A200" s="561" t="s">
        <v>174</v>
      </c>
      <c r="B200" s="562"/>
      <c r="C200" s="562"/>
      <c r="D200" s="562"/>
      <c r="E200" s="562"/>
      <c r="F200" s="562"/>
      <c r="G200" s="562"/>
      <c r="H200" s="562"/>
      <c r="I200" s="562"/>
      <c r="J200" s="562"/>
      <c r="K200" s="562"/>
      <c r="L200" s="562"/>
      <c r="M200" s="562"/>
      <c r="N200" s="562"/>
      <c r="O200" s="562"/>
      <c r="P200" s="562"/>
      <c r="Q200" s="563"/>
    </row>
    <row r="201" spans="1:17" s="5" customFormat="1" ht="32.25" customHeight="1" thickBot="1">
      <c r="A201" s="550" t="s">
        <v>175</v>
      </c>
      <c r="B201" s="551"/>
      <c r="C201" s="552"/>
      <c r="D201" s="551" t="s">
        <v>176</v>
      </c>
      <c r="E201" s="551"/>
      <c r="F201" s="551"/>
      <c r="G201" s="551"/>
      <c r="H201" s="551"/>
      <c r="I201" s="551"/>
      <c r="J201" s="552"/>
      <c r="K201" s="167" t="s">
        <v>177</v>
      </c>
      <c r="L201" s="144"/>
      <c r="M201" s="553" t="s">
        <v>178</v>
      </c>
      <c r="N201" s="554"/>
      <c r="O201" s="159"/>
      <c r="P201" s="553" t="s">
        <v>179</v>
      </c>
      <c r="Q201" s="554"/>
    </row>
    <row r="202" spans="1:17" s="5" customFormat="1" ht="24" thickBot="1">
      <c r="A202" s="527" t="s">
        <v>180</v>
      </c>
      <c r="B202" s="528"/>
      <c r="C202" s="528"/>
      <c r="D202" s="528"/>
      <c r="E202" s="528"/>
      <c r="F202" s="528"/>
      <c r="G202" s="528"/>
      <c r="H202" s="528"/>
      <c r="I202" s="528"/>
      <c r="J202" s="528"/>
      <c r="K202" s="528"/>
      <c r="L202" s="528"/>
      <c r="M202" s="528"/>
      <c r="N202" s="528"/>
      <c r="O202" s="528"/>
      <c r="P202" s="528"/>
      <c r="Q202" s="529"/>
    </row>
    <row r="203" spans="1:17" s="5" customFormat="1" ht="15">
      <c r="A203" s="539">
        <v>72101</v>
      </c>
      <c r="B203" s="540"/>
      <c r="C203" s="145" t="s">
        <v>181</v>
      </c>
      <c r="D203" s="532" t="s">
        <v>182</v>
      </c>
      <c r="E203" s="533"/>
      <c r="F203" s="533"/>
      <c r="G203" s="533"/>
      <c r="H203" s="533"/>
      <c r="I203" s="533"/>
      <c r="J203" s="534"/>
      <c r="K203" s="130">
        <v>30</v>
      </c>
      <c r="M203" s="535">
        <v>855.48</v>
      </c>
      <c r="N203" s="536"/>
      <c r="O203" s="160"/>
      <c r="P203" s="516" t="s">
        <v>183</v>
      </c>
      <c r="Q203" s="517"/>
    </row>
    <row r="204" spans="1:17" s="5" customFormat="1" ht="15">
      <c r="A204" s="509">
        <v>72102</v>
      </c>
      <c r="B204" s="510"/>
      <c r="C204" s="146" t="s">
        <v>184</v>
      </c>
      <c r="D204" s="511" t="s">
        <v>185</v>
      </c>
      <c r="E204" s="512"/>
      <c r="F204" s="512"/>
      <c r="G204" s="512"/>
      <c r="H204" s="512"/>
      <c r="I204" s="512"/>
      <c r="J204" s="513"/>
      <c r="K204" s="19">
        <v>30</v>
      </c>
      <c r="M204" s="514">
        <v>774.18</v>
      </c>
      <c r="N204" s="515"/>
      <c r="O204" s="160"/>
      <c r="P204" s="516" t="s">
        <v>183</v>
      </c>
      <c r="Q204" s="517"/>
    </row>
    <row r="205" spans="1:17" s="5" customFormat="1" ht="16.5" customHeight="1">
      <c r="A205" s="509">
        <v>72103</v>
      </c>
      <c r="B205" s="510"/>
      <c r="C205" s="146" t="s">
        <v>186</v>
      </c>
      <c r="D205" s="511" t="s">
        <v>187</v>
      </c>
      <c r="E205" s="512"/>
      <c r="F205" s="512"/>
      <c r="G205" s="512"/>
      <c r="H205" s="512"/>
      <c r="I205" s="512"/>
      <c r="J205" s="513"/>
      <c r="K205" s="19">
        <v>30</v>
      </c>
      <c r="M205" s="514">
        <v>774.18</v>
      </c>
      <c r="N205" s="515"/>
      <c r="O205" s="160"/>
      <c r="P205" s="516" t="s">
        <v>183</v>
      </c>
      <c r="Q205" s="517"/>
    </row>
    <row r="206" spans="1:17" s="5" customFormat="1" ht="15">
      <c r="A206" s="509">
        <v>72104</v>
      </c>
      <c r="B206" s="510"/>
      <c r="C206" s="146" t="s">
        <v>188</v>
      </c>
      <c r="D206" s="511" t="s">
        <v>189</v>
      </c>
      <c r="E206" s="512"/>
      <c r="F206" s="512"/>
      <c r="G206" s="512"/>
      <c r="H206" s="512"/>
      <c r="I206" s="512"/>
      <c r="J206" s="513"/>
      <c r="K206" s="19">
        <v>30</v>
      </c>
      <c r="M206" s="514">
        <v>738.09</v>
      </c>
      <c r="N206" s="515"/>
      <c r="O206" s="160"/>
      <c r="P206" s="516" t="s">
        <v>183</v>
      </c>
      <c r="Q206" s="517"/>
    </row>
    <row r="207" spans="1:17" s="5" customFormat="1" ht="15">
      <c r="A207" s="509">
        <v>72105</v>
      </c>
      <c r="B207" s="510"/>
      <c r="C207" s="146" t="s">
        <v>190</v>
      </c>
      <c r="D207" s="511" t="s">
        <v>191</v>
      </c>
      <c r="E207" s="512"/>
      <c r="F207" s="512"/>
      <c r="G207" s="512"/>
      <c r="H207" s="512"/>
      <c r="I207" s="512"/>
      <c r="J207" s="513"/>
      <c r="K207" s="19">
        <v>30</v>
      </c>
      <c r="M207" s="514">
        <v>729.86</v>
      </c>
      <c r="N207" s="515"/>
      <c r="O207" s="160"/>
      <c r="P207" s="516" t="s">
        <v>183</v>
      </c>
      <c r="Q207" s="517"/>
    </row>
    <row r="208" spans="1:17" s="5" customFormat="1" ht="15">
      <c r="A208" s="509">
        <v>72106</v>
      </c>
      <c r="B208" s="510"/>
      <c r="C208" s="146" t="s">
        <v>192</v>
      </c>
      <c r="D208" s="511" t="s">
        <v>193</v>
      </c>
      <c r="E208" s="512"/>
      <c r="F208" s="512"/>
      <c r="G208" s="512"/>
      <c r="H208" s="512"/>
      <c r="I208" s="512"/>
      <c r="J208" s="513"/>
      <c r="K208" s="19">
        <v>30</v>
      </c>
      <c r="M208" s="514">
        <v>822.93</v>
      </c>
      <c r="N208" s="515"/>
      <c r="O208" s="160"/>
      <c r="P208" s="516" t="s">
        <v>183</v>
      </c>
      <c r="Q208" s="517"/>
    </row>
    <row r="209" spans="1:17" s="5" customFormat="1" ht="15">
      <c r="A209" s="509">
        <v>72108</v>
      </c>
      <c r="B209" s="510"/>
      <c r="C209" s="146" t="s">
        <v>194</v>
      </c>
      <c r="D209" s="511" t="s">
        <v>195</v>
      </c>
      <c r="E209" s="512"/>
      <c r="F209" s="512"/>
      <c r="G209" s="512"/>
      <c r="H209" s="512"/>
      <c r="I209" s="512"/>
      <c r="J209" s="513"/>
      <c r="K209" s="19">
        <v>30</v>
      </c>
      <c r="M209" s="514">
        <v>820.79</v>
      </c>
      <c r="N209" s="515"/>
      <c r="O209" s="160"/>
      <c r="P209" s="516" t="s">
        <v>183</v>
      </c>
      <c r="Q209" s="517"/>
    </row>
    <row r="210" spans="1:17" s="5" customFormat="1" ht="15" customHeight="1">
      <c r="A210" s="509">
        <v>72109</v>
      </c>
      <c r="B210" s="510"/>
      <c r="C210" s="146" t="s">
        <v>196</v>
      </c>
      <c r="D210" s="511" t="s">
        <v>197</v>
      </c>
      <c r="E210" s="512"/>
      <c r="F210" s="512"/>
      <c r="G210" s="512"/>
      <c r="H210" s="512"/>
      <c r="I210" s="512"/>
      <c r="J210" s="513"/>
      <c r="K210" s="19">
        <v>30</v>
      </c>
      <c r="M210" s="514">
        <v>746.23</v>
      </c>
      <c r="N210" s="515"/>
      <c r="O210" s="160"/>
      <c r="P210" s="516" t="s">
        <v>183</v>
      </c>
      <c r="Q210" s="517"/>
    </row>
    <row r="211" spans="1:17" s="5" customFormat="1" ht="15" customHeight="1">
      <c r="A211" s="509">
        <v>72112</v>
      </c>
      <c r="B211" s="510"/>
      <c r="C211" s="146" t="s">
        <v>198</v>
      </c>
      <c r="D211" s="511" t="s">
        <v>199</v>
      </c>
      <c r="E211" s="512"/>
      <c r="F211" s="512"/>
      <c r="G211" s="512"/>
      <c r="H211" s="512"/>
      <c r="I211" s="512"/>
      <c r="J211" s="513"/>
      <c r="K211" s="19">
        <v>30</v>
      </c>
      <c r="M211" s="514">
        <v>753.48</v>
      </c>
      <c r="N211" s="515"/>
      <c r="O211" s="160"/>
      <c r="P211" s="516" t="s">
        <v>183</v>
      </c>
      <c r="Q211" s="517"/>
    </row>
    <row r="212" spans="1:17" s="5" customFormat="1" ht="15" customHeight="1" thickBot="1">
      <c r="A212" s="509">
        <v>72115</v>
      </c>
      <c r="B212" s="510"/>
      <c r="C212" s="146" t="s">
        <v>200</v>
      </c>
      <c r="D212" s="511" t="s">
        <v>201</v>
      </c>
      <c r="E212" s="512"/>
      <c r="F212" s="512"/>
      <c r="G212" s="512"/>
      <c r="H212" s="512"/>
      <c r="I212" s="512"/>
      <c r="J212" s="513"/>
      <c r="K212" s="19">
        <v>30</v>
      </c>
      <c r="M212" s="523">
        <v>702.95</v>
      </c>
      <c r="N212" s="524"/>
      <c r="O212" s="160"/>
      <c r="P212" s="516" t="s">
        <v>183</v>
      </c>
      <c r="Q212" s="517"/>
    </row>
    <row r="213" spans="1:17" s="5" customFormat="1" ht="15" customHeight="1" thickBot="1">
      <c r="A213" s="527" t="s">
        <v>202</v>
      </c>
      <c r="B213" s="528"/>
      <c r="C213" s="528"/>
      <c r="D213" s="528"/>
      <c r="E213" s="528"/>
      <c r="F213" s="528"/>
      <c r="G213" s="528"/>
      <c r="H213" s="528"/>
      <c r="I213" s="528"/>
      <c r="J213" s="528"/>
      <c r="K213" s="528"/>
      <c r="L213" s="528"/>
      <c r="M213" s="528"/>
      <c r="N213" s="528"/>
      <c r="O213" s="528"/>
      <c r="P213" s="528"/>
      <c r="Q213" s="529"/>
    </row>
    <row r="214" spans="1:17" s="5" customFormat="1" ht="15">
      <c r="A214" s="509">
        <v>72131</v>
      </c>
      <c r="B214" s="510"/>
      <c r="C214" s="146" t="s">
        <v>203</v>
      </c>
      <c r="D214" s="532" t="s">
        <v>182</v>
      </c>
      <c r="E214" s="533"/>
      <c r="F214" s="533"/>
      <c r="G214" s="533"/>
      <c r="H214" s="533"/>
      <c r="I214" s="533"/>
      <c r="J214" s="534"/>
      <c r="K214" s="130">
        <v>30</v>
      </c>
      <c r="M214" s="535">
        <v>765.68</v>
      </c>
      <c r="N214" s="536"/>
      <c r="O214" s="160"/>
      <c r="P214" s="516" t="s">
        <v>183</v>
      </c>
      <c r="Q214" s="517"/>
    </row>
    <row r="215" spans="1:17" s="5" customFormat="1" ht="15" customHeight="1">
      <c r="A215" s="509">
        <v>72132</v>
      </c>
      <c r="B215" s="510"/>
      <c r="C215" s="146" t="s">
        <v>204</v>
      </c>
      <c r="D215" s="511" t="s">
        <v>185</v>
      </c>
      <c r="E215" s="512"/>
      <c r="F215" s="512"/>
      <c r="G215" s="512"/>
      <c r="H215" s="512"/>
      <c r="I215" s="512"/>
      <c r="J215" s="513"/>
      <c r="K215" s="19">
        <v>30</v>
      </c>
      <c r="M215" s="514">
        <v>616.43</v>
      </c>
      <c r="N215" s="515"/>
      <c r="O215" s="160"/>
      <c r="P215" s="516" t="s">
        <v>183</v>
      </c>
      <c r="Q215" s="517"/>
    </row>
    <row r="216" spans="1:17" s="5" customFormat="1" ht="15" customHeight="1">
      <c r="A216" s="509">
        <v>72133</v>
      </c>
      <c r="B216" s="510"/>
      <c r="C216" s="146" t="s">
        <v>205</v>
      </c>
      <c r="D216" s="511" t="s">
        <v>187</v>
      </c>
      <c r="E216" s="512"/>
      <c r="F216" s="512"/>
      <c r="G216" s="512"/>
      <c r="H216" s="512"/>
      <c r="I216" s="512"/>
      <c r="J216" s="513"/>
      <c r="K216" s="19">
        <v>30</v>
      </c>
      <c r="M216" s="514">
        <v>612.09</v>
      </c>
      <c r="N216" s="515"/>
      <c r="O216" s="160"/>
      <c r="P216" s="516" t="s">
        <v>183</v>
      </c>
      <c r="Q216" s="517"/>
    </row>
    <row r="217" spans="1:17" s="5" customFormat="1" ht="15" customHeight="1">
      <c r="A217" s="509">
        <v>72134</v>
      </c>
      <c r="B217" s="510"/>
      <c r="C217" s="146" t="s">
        <v>206</v>
      </c>
      <c r="D217" s="511" t="s">
        <v>189</v>
      </c>
      <c r="E217" s="512"/>
      <c r="F217" s="512"/>
      <c r="G217" s="512"/>
      <c r="H217" s="512"/>
      <c r="I217" s="512"/>
      <c r="J217" s="513"/>
      <c r="K217" s="19">
        <v>30</v>
      </c>
      <c r="M217" s="514">
        <v>637.46</v>
      </c>
      <c r="N217" s="515"/>
      <c r="O217" s="160"/>
      <c r="P217" s="516" t="s">
        <v>183</v>
      </c>
      <c r="Q217" s="517"/>
    </row>
    <row r="218" spans="1:17" s="5" customFormat="1" ht="15" customHeight="1">
      <c r="A218" s="509">
        <v>72135</v>
      </c>
      <c r="B218" s="510"/>
      <c r="C218" s="146" t="s">
        <v>207</v>
      </c>
      <c r="D218" s="511" t="s">
        <v>191</v>
      </c>
      <c r="E218" s="512"/>
      <c r="F218" s="512"/>
      <c r="G218" s="512"/>
      <c r="H218" s="512"/>
      <c r="I218" s="512"/>
      <c r="J218" s="513"/>
      <c r="K218" s="19">
        <v>30</v>
      </c>
      <c r="M218" s="514">
        <v>619.91</v>
      </c>
      <c r="N218" s="515"/>
      <c r="O218" s="160"/>
      <c r="P218" s="516" t="s">
        <v>183</v>
      </c>
      <c r="Q218" s="517"/>
    </row>
    <row r="219" spans="1:17" s="5" customFormat="1" ht="15" customHeight="1">
      <c r="A219" s="509">
        <v>72136</v>
      </c>
      <c r="B219" s="510"/>
      <c r="C219" s="146" t="s">
        <v>208</v>
      </c>
      <c r="D219" s="511" t="s">
        <v>193</v>
      </c>
      <c r="E219" s="512"/>
      <c r="F219" s="512"/>
      <c r="G219" s="512"/>
      <c r="H219" s="512"/>
      <c r="I219" s="512"/>
      <c r="J219" s="513"/>
      <c r="K219" s="19">
        <v>30</v>
      </c>
      <c r="M219" s="514">
        <v>718.16</v>
      </c>
      <c r="N219" s="515"/>
      <c r="O219" s="160"/>
      <c r="P219" s="516" t="s">
        <v>183</v>
      </c>
      <c r="Q219" s="517"/>
    </row>
    <row r="220" spans="1:17" s="5" customFormat="1" ht="15" customHeight="1">
      <c r="A220" s="509">
        <v>72138</v>
      </c>
      <c r="B220" s="510"/>
      <c r="C220" s="146" t="s">
        <v>209</v>
      </c>
      <c r="D220" s="511" t="s">
        <v>195</v>
      </c>
      <c r="E220" s="512"/>
      <c r="F220" s="512"/>
      <c r="G220" s="512"/>
      <c r="H220" s="512"/>
      <c r="I220" s="512"/>
      <c r="J220" s="513"/>
      <c r="K220" s="19">
        <v>30</v>
      </c>
      <c r="L220" s="4"/>
      <c r="M220" s="514">
        <v>731.99</v>
      </c>
      <c r="N220" s="515"/>
      <c r="O220" s="161"/>
      <c r="P220" s="516" t="s">
        <v>183</v>
      </c>
      <c r="Q220" s="517"/>
    </row>
    <row r="221" spans="1:17" s="5" customFormat="1" ht="15" customHeight="1">
      <c r="A221" s="509">
        <v>72139</v>
      </c>
      <c r="B221" s="510"/>
      <c r="C221" s="146" t="s">
        <v>210</v>
      </c>
      <c r="D221" s="511" t="s">
        <v>197</v>
      </c>
      <c r="E221" s="512"/>
      <c r="F221" s="512"/>
      <c r="G221" s="512"/>
      <c r="H221" s="512"/>
      <c r="I221" s="512"/>
      <c r="J221" s="513"/>
      <c r="K221" s="19">
        <v>30</v>
      </c>
      <c r="L221" s="4"/>
      <c r="M221" s="514">
        <v>631.61</v>
      </c>
      <c r="N221" s="515"/>
      <c r="O221" s="161"/>
      <c r="P221" s="516" t="s">
        <v>183</v>
      </c>
      <c r="Q221" s="517"/>
    </row>
    <row r="222" spans="1:17" s="5" customFormat="1" ht="15" customHeight="1">
      <c r="A222" s="509">
        <v>72142</v>
      </c>
      <c r="B222" s="510"/>
      <c r="C222" s="146" t="s">
        <v>211</v>
      </c>
      <c r="D222" s="511" t="s">
        <v>199</v>
      </c>
      <c r="E222" s="512"/>
      <c r="F222" s="512"/>
      <c r="G222" s="512"/>
      <c r="H222" s="512"/>
      <c r="I222" s="512"/>
      <c r="J222" s="513"/>
      <c r="K222" s="19">
        <v>30</v>
      </c>
      <c r="L222" s="4"/>
      <c r="M222" s="514">
        <v>612.94</v>
      </c>
      <c r="N222" s="515"/>
      <c r="O222" s="161"/>
      <c r="P222" s="516" t="s">
        <v>183</v>
      </c>
      <c r="Q222" s="517"/>
    </row>
    <row r="223" spans="1:17" s="5" customFormat="1" ht="15" customHeight="1" thickBot="1">
      <c r="A223" s="509">
        <v>72145</v>
      </c>
      <c r="B223" s="510"/>
      <c r="C223" s="146" t="s">
        <v>212</v>
      </c>
      <c r="D223" s="511" t="s">
        <v>201</v>
      </c>
      <c r="E223" s="512"/>
      <c r="F223" s="512"/>
      <c r="G223" s="512"/>
      <c r="H223" s="512"/>
      <c r="I223" s="512"/>
      <c r="J223" s="513"/>
      <c r="K223" s="19">
        <v>30</v>
      </c>
      <c r="L223" s="4"/>
      <c r="M223" s="523">
        <v>583.65</v>
      </c>
      <c r="N223" s="524"/>
      <c r="O223" s="161"/>
      <c r="P223" s="516" t="s">
        <v>183</v>
      </c>
      <c r="Q223" s="517"/>
    </row>
    <row r="224" spans="1:17" s="5" customFormat="1" ht="24" thickBot="1">
      <c r="A224" s="527" t="s">
        <v>213</v>
      </c>
      <c r="B224" s="528"/>
      <c r="C224" s="528"/>
      <c r="D224" s="528"/>
      <c r="E224" s="528"/>
      <c r="F224" s="528"/>
      <c r="G224" s="528"/>
      <c r="H224" s="528"/>
      <c r="I224" s="528"/>
      <c r="J224" s="528"/>
      <c r="K224" s="528"/>
      <c r="L224" s="528"/>
      <c r="M224" s="528"/>
      <c r="N224" s="528"/>
      <c r="O224" s="528"/>
      <c r="P224" s="528"/>
      <c r="Q224" s="529"/>
    </row>
    <row r="225" spans="1:17" s="5" customFormat="1" ht="15">
      <c r="A225" s="530">
        <v>72161</v>
      </c>
      <c r="B225" s="531"/>
      <c r="C225" s="147" t="s">
        <v>214</v>
      </c>
      <c r="D225" s="532" t="s">
        <v>182</v>
      </c>
      <c r="E225" s="533"/>
      <c r="F225" s="533"/>
      <c r="G225" s="533"/>
      <c r="H225" s="533"/>
      <c r="I225" s="533"/>
      <c r="J225" s="534"/>
      <c r="K225" s="130">
        <v>30</v>
      </c>
      <c r="L225" s="148"/>
      <c r="M225" s="535">
        <v>780.24</v>
      </c>
      <c r="N225" s="536"/>
      <c r="O225" s="162"/>
      <c r="P225" s="537" t="s">
        <v>183</v>
      </c>
      <c r="Q225" s="538"/>
    </row>
    <row r="226" spans="1:17" s="5" customFormat="1" ht="15">
      <c r="A226" s="509">
        <v>72162</v>
      </c>
      <c r="B226" s="510"/>
      <c r="C226" s="146" t="s">
        <v>215</v>
      </c>
      <c r="D226" s="511" t="s">
        <v>185</v>
      </c>
      <c r="E226" s="512"/>
      <c r="F226" s="512"/>
      <c r="G226" s="512"/>
      <c r="H226" s="512"/>
      <c r="I226" s="512"/>
      <c r="J226" s="513"/>
      <c r="K226" s="19">
        <v>30</v>
      </c>
      <c r="L226" s="4"/>
      <c r="M226" s="514">
        <v>643.12</v>
      </c>
      <c r="N226" s="515"/>
      <c r="O226" s="161"/>
      <c r="P226" s="516" t="s">
        <v>183</v>
      </c>
      <c r="Q226" s="517"/>
    </row>
    <row r="227" spans="1:17" s="5" customFormat="1" ht="15">
      <c r="A227" s="509">
        <v>72163</v>
      </c>
      <c r="B227" s="510"/>
      <c r="C227" s="146" t="s">
        <v>216</v>
      </c>
      <c r="D227" s="511" t="s">
        <v>187</v>
      </c>
      <c r="E227" s="512"/>
      <c r="F227" s="512"/>
      <c r="G227" s="512"/>
      <c r="H227" s="512"/>
      <c r="I227" s="512"/>
      <c r="J227" s="513"/>
      <c r="K227" s="19">
        <v>30</v>
      </c>
      <c r="L227" s="4"/>
      <c r="M227" s="514">
        <v>587.03</v>
      </c>
      <c r="N227" s="515"/>
      <c r="O227" s="161"/>
      <c r="P227" s="516" t="s">
        <v>183</v>
      </c>
      <c r="Q227" s="517"/>
    </row>
    <row r="228" spans="1:17" s="5" customFormat="1" ht="15">
      <c r="A228" s="509">
        <v>72164</v>
      </c>
      <c r="B228" s="510"/>
      <c r="C228" s="146" t="s">
        <v>217</v>
      </c>
      <c r="D228" s="511" t="s">
        <v>189</v>
      </c>
      <c r="E228" s="512"/>
      <c r="F228" s="512"/>
      <c r="G228" s="512"/>
      <c r="H228" s="512"/>
      <c r="I228" s="512"/>
      <c r="J228" s="513"/>
      <c r="K228" s="19">
        <v>30</v>
      </c>
      <c r="L228" s="4"/>
      <c r="M228" s="514">
        <v>596.52</v>
      </c>
      <c r="N228" s="515"/>
      <c r="O228" s="161"/>
      <c r="P228" s="516" t="s">
        <v>183</v>
      </c>
      <c r="Q228" s="517"/>
    </row>
    <row r="229" spans="1:17" s="5" customFormat="1" ht="15">
      <c r="A229" s="509">
        <v>72165</v>
      </c>
      <c r="B229" s="510"/>
      <c r="C229" s="146" t="s">
        <v>218</v>
      </c>
      <c r="D229" s="511" t="s">
        <v>191</v>
      </c>
      <c r="E229" s="512"/>
      <c r="F229" s="512"/>
      <c r="G229" s="512"/>
      <c r="H229" s="512"/>
      <c r="I229" s="512"/>
      <c r="J229" s="513"/>
      <c r="K229" s="19">
        <v>30</v>
      </c>
      <c r="L229" s="4"/>
      <c r="M229" s="514">
        <v>596.52</v>
      </c>
      <c r="N229" s="515"/>
      <c r="O229" s="161"/>
      <c r="P229" s="516" t="s">
        <v>183</v>
      </c>
      <c r="Q229" s="517"/>
    </row>
    <row r="230" spans="1:17" s="5" customFormat="1" ht="15">
      <c r="A230" s="509">
        <v>72166</v>
      </c>
      <c r="B230" s="510"/>
      <c r="C230" s="146" t="s">
        <v>219</v>
      </c>
      <c r="D230" s="511" t="s">
        <v>193</v>
      </c>
      <c r="E230" s="512"/>
      <c r="F230" s="512"/>
      <c r="G230" s="512"/>
      <c r="H230" s="512"/>
      <c r="I230" s="512"/>
      <c r="J230" s="513"/>
      <c r="K230" s="19">
        <v>30</v>
      </c>
      <c r="L230" s="4"/>
      <c r="M230" s="514">
        <v>725.18</v>
      </c>
      <c r="N230" s="515"/>
      <c r="O230" s="161"/>
      <c r="P230" s="516" t="s">
        <v>183</v>
      </c>
      <c r="Q230" s="517"/>
    </row>
    <row r="231" spans="1:17" s="5" customFormat="1" ht="15">
      <c r="A231" s="509">
        <v>72168</v>
      </c>
      <c r="B231" s="510"/>
      <c r="C231" s="146" t="s">
        <v>220</v>
      </c>
      <c r="D231" s="511" t="s">
        <v>195</v>
      </c>
      <c r="E231" s="512"/>
      <c r="F231" s="512"/>
      <c r="G231" s="512"/>
      <c r="H231" s="512"/>
      <c r="I231" s="512"/>
      <c r="J231" s="513"/>
      <c r="K231" s="19">
        <v>30</v>
      </c>
      <c r="L231" s="4"/>
      <c r="M231" s="514">
        <v>763.01</v>
      </c>
      <c r="N231" s="515"/>
      <c r="O231" s="161"/>
      <c r="P231" s="516" t="s">
        <v>183</v>
      </c>
      <c r="Q231" s="517"/>
    </row>
    <row r="232" spans="1:17" s="5" customFormat="1" ht="15">
      <c r="A232" s="509">
        <v>72169</v>
      </c>
      <c r="B232" s="510"/>
      <c r="C232" s="146" t="s">
        <v>221</v>
      </c>
      <c r="D232" s="511" t="s">
        <v>197</v>
      </c>
      <c r="E232" s="512"/>
      <c r="F232" s="512"/>
      <c r="G232" s="512"/>
      <c r="H232" s="512"/>
      <c r="I232" s="512"/>
      <c r="J232" s="513"/>
      <c r="K232" s="19">
        <v>30</v>
      </c>
      <c r="L232" s="4"/>
      <c r="M232" s="514">
        <v>583.65</v>
      </c>
      <c r="N232" s="515"/>
      <c r="O232" s="161"/>
      <c r="P232" s="516" t="s">
        <v>183</v>
      </c>
      <c r="Q232" s="517"/>
    </row>
    <row r="233" spans="1:17" s="5" customFormat="1" ht="15.75" customHeight="1">
      <c r="A233" s="509">
        <v>72172</v>
      </c>
      <c r="B233" s="510"/>
      <c r="C233" s="146" t="s">
        <v>222</v>
      </c>
      <c r="D233" s="511" t="s">
        <v>199</v>
      </c>
      <c r="E233" s="512"/>
      <c r="F233" s="512"/>
      <c r="G233" s="512"/>
      <c r="H233" s="512"/>
      <c r="I233" s="512"/>
      <c r="J233" s="513"/>
      <c r="K233" s="19">
        <v>30</v>
      </c>
      <c r="L233" s="4"/>
      <c r="M233" s="514">
        <v>609.39</v>
      </c>
      <c r="N233" s="515"/>
      <c r="O233" s="161"/>
      <c r="P233" s="516" t="s">
        <v>183</v>
      </c>
      <c r="Q233" s="517"/>
    </row>
    <row r="234" spans="1:17" s="5" customFormat="1" ht="15.75" thickBot="1">
      <c r="A234" s="518">
        <v>72175</v>
      </c>
      <c r="B234" s="519"/>
      <c r="C234" s="149" t="s">
        <v>223</v>
      </c>
      <c r="D234" s="520" t="s">
        <v>201</v>
      </c>
      <c r="E234" s="521"/>
      <c r="F234" s="521"/>
      <c r="G234" s="521"/>
      <c r="H234" s="521"/>
      <c r="I234" s="521"/>
      <c r="J234" s="522"/>
      <c r="K234" s="121">
        <v>30</v>
      </c>
      <c r="L234" s="150"/>
      <c r="M234" s="523">
        <v>582.48</v>
      </c>
      <c r="N234" s="524"/>
      <c r="O234" s="163"/>
      <c r="P234" s="525" t="s">
        <v>183</v>
      </c>
      <c r="Q234" s="526"/>
    </row>
    <row r="235" spans="1:17" s="5" customFormat="1" ht="15.75">
      <c r="A235" s="151"/>
      <c r="B235" s="152"/>
      <c r="C235" s="34"/>
      <c r="D235" s="34"/>
      <c r="E235" s="34"/>
      <c r="F235" s="6"/>
      <c r="G235" s="34"/>
      <c r="H235" s="34"/>
      <c r="I235" s="4"/>
      <c r="J235" s="4"/>
      <c r="K235" s="4"/>
      <c r="L235" s="4"/>
      <c r="M235" s="59"/>
      <c r="N235" s="3"/>
      <c r="O235" s="161"/>
      <c r="P235" s="59"/>
      <c r="Q235" s="3"/>
    </row>
    <row r="236" spans="1:17" s="5" customFormat="1" ht="15">
      <c r="A236" s="508" t="s">
        <v>139</v>
      </c>
      <c r="B236" s="508"/>
      <c r="C236" s="508"/>
      <c r="D236" s="508"/>
      <c r="E236" s="508"/>
      <c r="F236" s="508"/>
      <c r="G236" s="508"/>
      <c r="H236" s="508"/>
      <c r="I236" s="508"/>
      <c r="J236" s="508"/>
      <c r="K236" s="508"/>
      <c r="L236" s="508"/>
      <c r="M236" s="508"/>
      <c r="N236" s="508"/>
      <c r="O236" s="508"/>
      <c r="P236" s="508"/>
      <c r="Q236" s="508"/>
    </row>
    <row r="237" spans="1:17" s="5" customFormat="1" ht="15.75">
      <c r="A237" s="151"/>
      <c r="B237" s="152"/>
      <c r="C237" s="34"/>
      <c r="D237" s="34"/>
      <c r="E237" s="34"/>
      <c r="F237" s="6"/>
      <c r="G237" s="34"/>
      <c r="H237" s="34"/>
      <c r="I237" s="4"/>
      <c r="J237" s="4"/>
      <c r="K237" s="4"/>
      <c r="L237" s="4"/>
      <c r="M237" s="59"/>
      <c r="N237" s="3"/>
      <c r="O237" s="161"/>
      <c r="P237" s="59"/>
      <c r="Q237" s="3"/>
    </row>
    <row r="238" spans="1:17" s="5" customFormat="1" ht="15.75">
      <c r="A238" s="7"/>
      <c r="B238" s="35"/>
      <c r="C238" s="34"/>
      <c r="D238" s="34"/>
      <c r="E238" s="34"/>
      <c r="F238" s="6"/>
      <c r="G238" s="34"/>
      <c r="H238" s="34"/>
      <c r="I238" s="4"/>
      <c r="J238" s="4"/>
      <c r="K238" s="4"/>
      <c r="L238" s="4"/>
      <c r="M238" s="59"/>
      <c r="N238" s="3"/>
      <c r="O238" s="161"/>
      <c r="P238" s="46"/>
      <c r="Q238" s="3"/>
    </row>
    <row r="239" spans="1:17" s="5" customFormat="1" ht="15.75">
      <c r="A239" s="7"/>
      <c r="B239" s="35"/>
      <c r="C239" s="34"/>
      <c r="D239" s="34"/>
      <c r="E239" s="34"/>
      <c r="F239" s="6"/>
      <c r="G239" s="34"/>
      <c r="H239" s="34"/>
      <c r="I239" s="4"/>
      <c r="J239" s="4"/>
      <c r="K239" s="4"/>
      <c r="L239" s="4"/>
      <c r="M239" s="59"/>
      <c r="N239" s="3"/>
      <c r="O239" s="161"/>
      <c r="P239" s="46"/>
      <c r="Q239" s="3"/>
    </row>
    <row r="240" spans="1:17" s="5" customFormat="1" ht="15.75">
      <c r="A240" s="7"/>
      <c r="B240" s="35"/>
      <c r="C240" s="34"/>
      <c r="D240" s="34"/>
      <c r="E240" s="34"/>
      <c r="F240" s="6"/>
      <c r="G240" s="34"/>
      <c r="H240" s="34"/>
      <c r="I240" s="4"/>
      <c r="J240" s="4"/>
      <c r="K240" s="4"/>
      <c r="L240" s="4"/>
      <c r="M240" s="59"/>
      <c r="N240" s="3"/>
      <c r="O240" s="161"/>
      <c r="P240" s="46"/>
      <c r="Q240" s="3"/>
    </row>
    <row r="241" spans="1:17" s="5" customFormat="1" ht="15.75">
      <c r="A241" s="7"/>
      <c r="B241" s="35"/>
      <c r="C241" s="34"/>
      <c r="D241" s="34"/>
      <c r="E241" s="34"/>
      <c r="F241" s="6"/>
      <c r="G241" s="34"/>
      <c r="H241" s="34"/>
      <c r="I241" s="4"/>
      <c r="J241" s="4"/>
      <c r="K241" s="4"/>
      <c r="L241" s="4"/>
      <c r="M241" s="59"/>
      <c r="N241" s="3"/>
      <c r="O241" s="161"/>
      <c r="P241" s="46"/>
      <c r="Q241" s="3"/>
    </row>
    <row r="242" spans="1:17" s="5" customFormat="1" ht="15.75">
      <c r="A242" s="7"/>
      <c r="B242" s="35"/>
      <c r="C242" s="34"/>
      <c r="D242" s="34"/>
      <c r="E242" s="34"/>
      <c r="F242" s="6"/>
      <c r="G242" s="34"/>
      <c r="H242" s="34"/>
      <c r="I242" s="4"/>
      <c r="J242" s="4"/>
      <c r="K242" s="4"/>
      <c r="L242" s="4"/>
      <c r="M242" s="59"/>
      <c r="N242" s="3"/>
      <c r="O242" s="161"/>
      <c r="P242" s="46"/>
      <c r="Q242" s="3"/>
    </row>
    <row r="243" spans="1:17" s="5" customFormat="1" ht="15.75">
      <c r="A243" s="7"/>
      <c r="B243" s="35"/>
      <c r="C243" s="34"/>
      <c r="D243" s="34"/>
      <c r="E243" s="34"/>
      <c r="F243" s="6"/>
      <c r="G243" s="34"/>
      <c r="H243" s="34"/>
      <c r="I243" s="4"/>
      <c r="J243" s="4"/>
      <c r="K243" s="4"/>
      <c r="L243" s="4"/>
      <c r="M243" s="59"/>
      <c r="N243" s="3"/>
      <c r="O243" s="161"/>
      <c r="P243" s="46"/>
      <c r="Q243" s="3"/>
    </row>
    <row r="244" spans="1:17" s="5" customFormat="1" ht="15.75">
      <c r="A244" s="7"/>
      <c r="B244" s="35"/>
      <c r="C244" s="34"/>
      <c r="D244" s="34"/>
      <c r="E244" s="34"/>
      <c r="F244" s="6"/>
      <c r="G244" s="34"/>
      <c r="H244" s="34"/>
      <c r="I244" s="4"/>
      <c r="J244" s="4"/>
      <c r="K244" s="4"/>
      <c r="L244" s="4"/>
      <c r="M244" s="59"/>
      <c r="N244" s="3"/>
      <c r="O244" s="161"/>
      <c r="P244" s="46"/>
      <c r="Q244" s="3"/>
    </row>
    <row r="245" spans="1:17" s="5" customFormat="1" ht="15.75">
      <c r="A245" s="7"/>
      <c r="B245" s="35"/>
      <c r="C245" s="34"/>
      <c r="D245" s="34"/>
      <c r="E245" s="34"/>
      <c r="F245" s="6"/>
      <c r="G245" s="34"/>
      <c r="H245" s="34"/>
      <c r="I245" s="4"/>
      <c r="J245" s="4"/>
      <c r="K245" s="4"/>
      <c r="L245" s="4"/>
      <c r="M245" s="59"/>
      <c r="N245" s="3"/>
      <c r="O245" s="161"/>
      <c r="P245" s="46"/>
      <c r="Q245" s="3"/>
    </row>
    <row r="246" spans="1:17" s="5" customFormat="1" ht="15.75">
      <c r="A246" s="7"/>
      <c r="B246" s="35"/>
      <c r="C246" s="34"/>
      <c r="D246" s="34"/>
      <c r="E246" s="34"/>
      <c r="F246" s="6"/>
      <c r="G246" s="34"/>
      <c r="H246" s="34"/>
      <c r="I246" s="4"/>
      <c r="J246" s="4"/>
      <c r="K246" s="4"/>
      <c r="L246" s="4"/>
      <c r="M246" s="59"/>
      <c r="N246" s="3"/>
      <c r="O246" s="161"/>
      <c r="P246" s="46"/>
      <c r="Q246" s="3"/>
    </row>
    <row r="247" spans="1:17" s="5" customFormat="1" ht="15.75">
      <c r="A247" s="7"/>
      <c r="B247" s="35"/>
      <c r="C247" s="34"/>
      <c r="D247" s="34"/>
      <c r="E247" s="34"/>
      <c r="F247" s="6"/>
      <c r="G247" s="34"/>
      <c r="H247" s="34"/>
      <c r="I247" s="4"/>
      <c r="J247" s="4"/>
      <c r="K247" s="4"/>
      <c r="L247" s="4"/>
      <c r="M247" s="59"/>
      <c r="N247" s="3"/>
      <c r="O247" s="161"/>
      <c r="P247" s="46"/>
      <c r="Q247" s="3"/>
    </row>
    <row r="248" spans="1:17" s="5" customFormat="1" ht="15.75">
      <c r="A248" s="7"/>
      <c r="B248" s="35"/>
      <c r="C248" s="34"/>
      <c r="D248" s="34"/>
      <c r="E248" s="34"/>
      <c r="F248" s="6"/>
      <c r="G248" s="34"/>
      <c r="H248" s="34"/>
      <c r="I248" s="4"/>
      <c r="J248" s="4"/>
      <c r="K248" s="4"/>
      <c r="L248" s="4"/>
      <c r="M248" s="59"/>
      <c r="N248" s="3"/>
      <c r="O248" s="161"/>
      <c r="P248" s="46"/>
      <c r="Q248" s="3"/>
    </row>
    <row r="249" spans="1:17" s="5" customFormat="1" ht="15.75">
      <c r="A249" s="7"/>
      <c r="B249" s="35"/>
      <c r="C249" s="34"/>
      <c r="D249" s="34"/>
      <c r="E249" s="34"/>
      <c r="F249" s="6"/>
      <c r="G249" s="34"/>
      <c r="H249" s="34"/>
      <c r="I249" s="4"/>
      <c r="J249" s="4"/>
      <c r="K249" s="4"/>
      <c r="L249" s="4"/>
      <c r="M249" s="59"/>
      <c r="N249" s="3"/>
      <c r="O249" s="161"/>
      <c r="P249" s="46"/>
      <c r="Q249" s="3"/>
    </row>
    <row r="250" spans="1:17" s="5" customFormat="1" ht="15.75">
      <c r="A250" s="7"/>
      <c r="B250" s="35"/>
      <c r="C250" s="34"/>
      <c r="D250" s="34"/>
      <c r="E250" s="34"/>
      <c r="F250" s="6"/>
      <c r="G250" s="34"/>
      <c r="H250" s="34"/>
      <c r="I250" s="4"/>
      <c r="J250" s="4"/>
      <c r="K250" s="4"/>
      <c r="L250" s="4"/>
      <c r="M250" s="59"/>
      <c r="N250" s="3"/>
      <c r="O250" s="161"/>
      <c r="P250" s="46"/>
      <c r="Q250" s="3"/>
    </row>
    <row r="251" spans="1:17" s="5" customFormat="1" ht="15.75">
      <c r="A251" s="7"/>
      <c r="B251" s="35"/>
      <c r="C251" s="34"/>
      <c r="D251" s="34"/>
      <c r="E251" s="34"/>
      <c r="F251" s="6"/>
      <c r="G251" s="34"/>
      <c r="H251" s="34"/>
      <c r="I251" s="4"/>
      <c r="J251" s="4"/>
      <c r="K251" s="4"/>
      <c r="L251" s="4"/>
      <c r="M251" s="59"/>
      <c r="N251" s="3"/>
      <c r="O251" s="161"/>
      <c r="P251" s="46"/>
      <c r="Q251" s="3"/>
    </row>
    <row r="252" spans="1:17" s="5" customFormat="1" ht="15.75">
      <c r="A252" s="7"/>
      <c r="B252" s="35"/>
      <c r="C252" s="34"/>
      <c r="D252" s="34"/>
      <c r="E252" s="34"/>
      <c r="F252" s="6"/>
      <c r="G252" s="34"/>
      <c r="H252" s="34"/>
      <c r="I252" s="4"/>
      <c r="J252" s="4"/>
      <c r="K252" s="4"/>
      <c r="L252" s="4"/>
      <c r="M252" s="59"/>
      <c r="N252" s="3"/>
      <c r="O252" s="161"/>
      <c r="P252" s="46"/>
      <c r="Q252" s="3"/>
    </row>
    <row r="253" spans="1:17" s="5" customFormat="1" ht="15.75">
      <c r="A253" s="7"/>
      <c r="B253" s="35"/>
      <c r="C253" s="34"/>
      <c r="D253" s="34"/>
      <c r="E253" s="34"/>
      <c r="F253" s="6"/>
      <c r="G253" s="34"/>
      <c r="H253" s="34"/>
      <c r="I253" s="4"/>
      <c r="J253" s="4"/>
      <c r="K253" s="4"/>
      <c r="L253" s="4"/>
      <c r="M253" s="59"/>
      <c r="N253" s="3"/>
      <c r="O253" s="161"/>
      <c r="P253" s="46"/>
      <c r="Q253" s="3"/>
    </row>
    <row r="254" spans="1:17" s="5" customFormat="1" ht="15.75">
      <c r="A254" s="7"/>
      <c r="B254" s="35"/>
      <c r="C254" s="34"/>
      <c r="D254" s="34"/>
      <c r="E254" s="34"/>
      <c r="F254" s="6"/>
      <c r="G254" s="34"/>
      <c r="H254" s="34"/>
      <c r="I254" s="4"/>
      <c r="J254" s="4"/>
      <c r="K254" s="4"/>
      <c r="L254" s="4"/>
      <c r="M254" s="59"/>
      <c r="N254" s="3"/>
      <c r="O254" s="161"/>
      <c r="P254" s="46"/>
      <c r="Q254" s="3"/>
    </row>
    <row r="255" spans="1:17" s="5" customFormat="1" ht="15.75">
      <c r="A255" s="7"/>
      <c r="B255" s="35"/>
      <c r="C255" s="34"/>
      <c r="D255" s="34"/>
      <c r="E255" s="34"/>
      <c r="F255" s="6"/>
      <c r="G255" s="34"/>
      <c r="H255" s="34"/>
      <c r="I255" s="4"/>
      <c r="J255" s="4"/>
      <c r="K255" s="4"/>
      <c r="L255" s="4"/>
      <c r="M255" s="59"/>
      <c r="N255" s="3"/>
      <c r="O255" s="161"/>
      <c r="P255" s="46"/>
      <c r="Q255" s="3"/>
    </row>
    <row r="256" spans="1:17" s="5" customFormat="1" ht="15.75">
      <c r="A256" s="7"/>
      <c r="B256" s="35"/>
      <c r="C256" s="34"/>
      <c r="D256" s="34"/>
      <c r="E256" s="34"/>
      <c r="F256" s="6"/>
      <c r="G256" s="34"/>
      <c r="H256" s="34"/>
      <c r="I256" s="4"/>
      <c r="J256" s="4"/>
      <c r="K256" s="4"/>
      <c r="L256" s="4"/>
      <c r="M256" s="59"/>
      <c r="N256" s="3"/>
      <c r="O256" s="161"/>
      <c r="P256" s="46"/>
      <c r="Q256" s="3"/>
    </row>
    <row r="257" spans="1:17" s="5" customFormat="1" ht="15.75">
      <c r="A257" s="8"/>
      <c r="B257" s="36"/>
      <c r="C257" s="37"/>
      <c r="D257" s="38"/>
      <c r="E257" s="38"/>
      <c r="F257" s="39"/>
      <c r="G257" s="38"/>
      <c r="H257" s="38"/>
      <c r="I257" s="13"/>
      <c r="J257" s="13"/>
      <c r="K257" s="13"/>
      <c r="L257" s="1"/>
      <c r="M257" s="60"/>
      <c r="N257" s="57"/>
      <c r="O257" s="164"/>
      <c r="P257" s="47"/>
      <c r="Q257" s="57"/>
    </row>
    <row r="258" spans="1:17" s="5" customFormat="1" ht="15.75">
      <c r="A258" s="8"/>
      <c r="B258" s="36"/>
      <c r="C258" s="37"/>
      <c r="D258" s="38"/>
      <c r="E258" s="38"/>
      <c r="F258" s="39"/>
      <c r="G258" s="38"/>
      <c r="H258" s="38"/>
      <c r="I258" s="13"/>
      <c r="J258" s="13"/>
      <c r="K258" s="13"/>
      <c r="L258" s="1"/>
      <c r="M258" s="60"/>
      <c r="N258" s="57"/>
      <c r="O258" s="164"/>
      <c r="P258" s="47"/>
      <c r="Q258" s="57"/>
    </row>
    <row r="259" spans="1:17" s="5" customFormat="1" ht="15.75">
      <c r="A259" s="8"/>
      <c r="B259" s="36"/>
      <c r="C259" s="37"/>
      <c r="D259" s="38"/>
      <c r="E259" s="38"/>
      <c r="F259" s="39"/>
      <c r="G259" s="38"/>
      <c r="H259" s="38"/>
      <c r="I259" s="13"/>
      <c r="J259" s="13"/>
      <c r="K259" s="13"/>
      <c r="L259" s="1"/>
      <c r="M259" s="60"/>
      <c r="N259" s="57"/>
      <c r="O259" s="164"/>
      <c r="P259" s="47"/>
      <c r="Q259" s="57"/>
    </row>
  </sheetData>
  <sheetProtection/>
  <mergeCells count="394">
    <mergeCell ref="O157:O158"/>
    <mergeCell ref="E191:E192"/>
    <mergeCell ref="E122:E123"/>
    <mergeCell ref="G157:G158"/>
    <mergeCell ref="H157:H158"/>
    <mergeCell ref="I157:I158"/>
    <mergeCell ref="I167:I168"/>
    <mergeCell ref="F167:F168"/>
    <mergeCell ref="J189:J190"/>
    <mergeCell ref="K189:K190"/>
    <mergeCell ref="G122:G123"/>
    <mergeCell ref="L189:L190"/>
    <mergeCell ref="L157:L158"/>
    <mergeCell ref="J157:J158"/>
    <mergeCell ref="H122:H123"/>
    <mergeCell ref="I122:I123"/>
    <mergeCell ref="J122:J123"/>
    <mergeCell ref="K157:K158"/>
    <mergeCell ref="I163:I164"/>
    <mergeCell ref="I175:I176"/>
    <mergeCell ref="E197:E198"/>
    <mergeCell ref="B195:B196"/>
    <mergeCell ref="A79:A80"/>
    <mergeCell ref="B79:B80"/>
    <mergeCell ref="A122:A123"/>
    <mergeCell ref="B122:B123"/>
    <mergeCell ref="C93:C96"/>
    <mergeCell ref="C159:C160"/>
    <mergeCell ref="A197:A198"/>
    <mergeCell ref="B197:B198"/>
    <mergeCell ref="B193:B194"/>
    <mergeCell ref="E193:E194"/>
    <mergeCell ref="A195:A196"/>
    <mergeCell ref="A191:A192"/>
    <mergeCell ref="B191:B192"/>
    <mergeCell ref="D191:D192"/>
    <mergeCell ref="D195:D196"/>
    <mergeCell ref="E195:E196"/>
    <mergeCell ref="D197:D198"/>
    <mergeCell ref="J112:J113"/>
    <mergeCell ref="P112:Q112"/>
    <mergeCell ref="A140:A141"/>
    <mergeCell ref="L122:L123"/>
    <mergeCell ref="E112:E113"/>
    <mergeCell ref="O112:O113"/>
    <mergeCell ref="D112:D113"/>
    <mergeCell ref="M112:N112"/>
    <mergeCell ref="O122:O123"/>
    <mergeCell ref="M122:N122"/>
    <mergeCell ref="I177:I178"/>
    <mergeCell ref="A1:Q1"/>
    <mergeCell ref="A2:Q2"/>
    <mergeCell ref="A3:Q3"/>
    <mergeCell ref="A4:Q4"/>
    <mergeCell ref="A5:Q5"/>
    <mergeCell ref="A6:A7"/>
    <mergeCell ref="P6:Q6"/>
    <mergeCell ref="F6:F7"/>
    <mergeCell ref="L6:L7"/>
    <mergeCell ref="K6:K7"/>
    <mergeCell ref="O23:O24"/>
    <mergeCell ref="M23:N23"/>
    <mergeCell ref="P23:Q23"/>
    <mergeCell ref="J6:J7"/>
    <mergeCell ref="I6:I7"/>
    <mergeCell ref="J23:J24"/>
    <mergeCell ref="A21:Q21"/>
    <mergeCell ref="K23:K24"/>
    <mergeCell ref="C6:C7"/>
    <mergeCell ref="H6:H7"/>
    <mergeCell ref="G6:G7"/>
    <mergeCell ref="E6:E7"/>
    <mergeCell ref="A8:Q8"/>
    <mergeCell ref="A9:A12"/>
    <mergeCell ref="A23:A24"/>
    <mergeCell ref="B23:B24"/>
    <mergeCell ref="M6:N6"/>
    <mergeCell ref="L23:L24"/>
    <mergeCell ref="I23:I24"/>
    <mergeCell ref="C23:C24"/>
    <mergeCell ref="P122:Q122"/>
    <mergeCell ref="I161:I162"/>
    <mergeCell ref="A121:Q121"/>
    <mergeCell ref="B140:B141"/>
    <mergeCell ref="M157:N157"/>
    <mergeCell ref="P157:Q157"/>
    <mergeCell ref="E157:E158"/>
    <mergeCell ref="F157:F158"/>
    <mergeCell ref="A159:A160"/>
    <mergeCell ref="B137:B138"/>
    <mergeCell ref="A112:A113"/>
    <mergeCell ref="B112:B113"/>
    <mergeCell ref="C122:C123"/>
    <mergeCell ref="F112:F113"/>
    <mergeCell ref="C112:C113"/>
    <mergeCell ref="D122:D123"/>
    <mergeCell ref="A126:A127"/>
    <mergeCell ref="B126:B127"/>
    <mergeCell ref="A157:A158"/>
    <mergeCell ref="A183:A184"/>
    <mergeCell ref="B183:B184"/>
    <mergeCell ref="A142:A144"/>
    <mergeCell ref="C183:C184"/>
    <mergeCell ref="F183:F184"/>
    <mergeCell ref="B157:B158"/>
    <mergeCell ref="C189:C190"/>
    <mergeCell ref="D189:D190"/>
    <mergeCell ref="A185:A186"/>
    <mergeCell ref="B185:B186"/>
    <mergeCell ref="C185:C186"/>
    <mergeCell ref="F185:F186"/>
    <mergeCell ref="B189:B190"/>
    <mergeCell ref="A187:Q187"/>
    <mergeCell ref="E189:E190"/>
    <mergeCell ref="L79:L80"/>
    <mergeCell ref="A188:Q188"/>
    <mergeCell ref="A156:Q156"/>
    <mergeCell ref="K112:K113"/>
    <mergeCell ref="L112:L113"/>
    <mergeCell ref="I185:I186"/>
    <mergeCell ref="I183:I184"/>
    <mergeCell ref="A111:Q111"/>
    <mergeCell ref="A110:Q110"/>
    <mergeCell ref="K122:K123"/>
    <mergeCell ref="D79:D80"/>
    <mergeCell ref="B53:B56"/>
    <mergeCell ref="G112:G113"/>
    <mergeCell ref="B93:B96"/>
    <mergeCell ref="A100:A102"/>
    <mergeCell ref="B100:B102"/>
    <mergeCell ref="A59:A64"/>
    <mergeCell ref="B84:B87"/>
    <mergeCell ref="A84:A87"/>
    <mergeCell ref="C84:C87"/>
    <mergeCell ref="A37:A43"/>
    <mergeCell ref="A82:A83"/>
    <mergeCell ref="B82:B83"/>
    <mergeCell ref="C82:C83"/>
    <mergeCell ref="A13:A16"/>
    <mergeCell ref="B13:B16"/>
    <mergeCell ref="B6:B7"/>
    <mergeCell ref="G79:G80"/>
    <mergeCell ref="A69:A72"/>
    <mergeCell ref="A78:Q78"/>
    <mergeCell ref="B69:B72"/>
    <mergeCell ref="K79:K80"/>
    <mergeCell ref="A53:A56"/>
    <mergeCell ref="P79:Q79"/>
    <mergeCell ref="F122:F123"/>
    <mergeCell ref="J79:J80"/>
    <mergeCell ref="B59:B64"/>
    <mergeCell ref="B37:B43"/>
    <mergeCell ref="H112:H113"/>
    <mergeCell ref="I112:I113"/>
    <mergeCell ref="C79:C80"/>
    <mergeCell ref="B57:B58"/>
    <mergeCell ref="E79:E80"/>
    <mergeCell ref="F79:F80"/>
    <mergeCell ref="B31:B36"/>
    <mergeCell ref="H23:H24"/>
    <mergeCell ref="I79:I80"/>
    <mergeCell ref="H79:H80"/>
    <mergeCell ref="A25:A28"/>
    <mergeCell ref="B25:B28"/>
    <mergeCell ref="A31:A36"/>
    <mergeCell ref="G23:G24"/>
    <mergeCell ref="F23:F24"/>
    <mergeCell ref="A57:A58"/>
    <mergeCell ref="D6:D7"/>
    <mergeCell ref="C161:C162"/>
    <mergeCell ref="B163:B164"/>
    <mergeCell ref="C163:C164"/>
    <mergeCell ref="A137:A138"/>
    <mergeCell ref="E23:E24"/>
    <mergeCell ref="B65:B68"/>
    <mergeCell ref="A19:A20"/>
    <mergeCell ref="A65:A68"/>
    <mergeCell ref="A45:A48"/>
    <mergeCell ref="I169:I170"/>
    <mergeCell ref="F165:F166"/>
    <mergeCell ref="A167:A168"/>
    <mergeCell ref="B167:B168"/>
    <mergeCell ref="C167:C168"/>
    <mergeCell ref="B165:B166"/>
    <mergeCell ref="C165:C166"/>
    <mergeCell ref="I165:I166"/>
    <mergeCell ref="A169:A170"/>
    <mergeCell ref="A161:A162"/>
    <mergeCell ref="B169:B170"/>
    <mergeCell ref="C169:C170"/>
    <mergeCell ref="F169:F170"/>
    <mergeCell ref="B142:B144"/>
    <mergeCell ref="D157:D158"/>
    <mergeCell ref="B159:B160"/>
    <mergeCell ref="A163:A164"/>
    <mergeCell ref="F163:F164"/>
    <mergeCell ref="B161:B162"/>
    <mergeCell ref="F159:F160"/>
    <mergeCell ref="I159:I160"/>
    <mergeCell ref="F161:F162"/>
    <mergeCell ref="A120:Q120"/>
    <mergeCell ref="A200:Q200"/>
    <mergeCell ref="A124:A125"/>
    <mergeCell ref="B177:B178"/>
    <mergeCell ref="C177:C178"/>
    <mergeCell ref="B173:B174"/>
    <mergeCell ref="B175:B176"/>
    <mergeCell ref="A201:C201"/>
    <mergeCell ref="D201:J201"/>
    <mergeCell ref="M201:N201"/>
    <mergeCell ref="P201:Q201"/>
    <mergeCell ref="O189:O190"/>
    <mergeCell ref="H189:H190"/>
    <mergeCell ref="I189:I190"/>
    <mergeCell ref="A189:A190"/>
    <mergeCell ref="M189:N189"/>
    <mergeCell ref="D193:D194"/>
    <mergeCell ref="A202:Q202"/>
    <mergeCell ref="A173:A174"/>
    <mergeCell ref="F173:F174"/>
    <mergeCell ref="I173:I174"/>
    <mergeCell ref="A175:A176"/>
    <mergeCell ref="A199:Q199"/>
    <mergeCell ref="F189:F190"/>
    <mergeCell ref="A193:A194"/>
    <mergeCell ref="G189:G190"/>
    <mergeCell ref="P189:Q189"/>
    <mergeCell ref="A203:B203"/>
    <mergeCell ref="D203:J203"/>
    <mergeCell ref="M203:N203"/>
    <mergeCell ref="P203:Q203"/>
    <mergeCell ref="A204:B204"/>
    <mergeCell ref="D204:J204"/>
    <mergeCell ref="M204:N204"/>
    <mergeCell ref="P204:Q204"/>
    <mergeCell ref="A205:B205"/>
    <mergeCell ref="D205:J205"/>
    <mergeCell ref="M205:N205"/>
    <mergeCell ref="P205:Q205"/>
    <mergeCell ref="A206:B206"/>
    <mergeCell ref="D206:J206"/>
    <mergeCell ref="M206:N206"/>
    <mergeCell ref="P206:Q206"/>
    <mergeCell ref="A207:B207"/>
    <mergeCell ref="D207:J207"/>
    <mergeCell ref="M207:N207"/>
    <mergeCell ref="P207:Q207"/>
    <mergeCell ref="M211:N211"/>
    <mergeCell ref="A211:B211"/>
    <mergeCell ref="D211:J211"/>
    <mergeCell ref="P211:Q211"/>
    <mergeCell ref="A208:B208"/>
    <mergeCell ref="D208:J208"/>
    <mergeCell ref="M208:N208"/>
    <mergeCell ref="P208:Q208"/>
    <mergeCell ref="A209:B209"/>
    <mergeCell ref="D209:J209"/>
    <mergeCell ref="M209:N209"/>
    <mergeCell ref="P209:Q209"/>
    <mergeCell ref="A210:B210"/>
    <mergeCell ref="D210:J210"/>
    <mergeCell ref="M210:N210"/>
    <mergeCell ref="P210:Q210"/>
    <mergeCell ref="A212:B212"/>
    <mergeCell ref="D212:J212"/>
    <mergeCell ref="M212:N212"/>
    <mergeCell ref="P212:Q212"/>
    <mergeCell ref="A213:Q213"/>
    <mergeCell ref="A214:B214"/>
    <mergeCell ref="D214:J214"/>
    <mergeCell ref="M214:N214"/>
    <mergeCell ref="P214:Q214"/>
    <mergeCell ref="M215:N215"/>
    <mergeCell ref="A215:B215"/>
    <mergeCell ref="D215:J215"/>
    <mergeCell ref="P215:Q215"/>
    <mergeCell ref="M216:N216"/>
    <mergeCell ref="A216:B216"/>
    <mergeCell ref="D216:J216"/>
    <mergeCell ref="P216:Q216"/>
    <mergeCell ref="A217:B217"/>
    <mergeCell ref="D217:J217"/>
    <mergeCell ref="M217:N217"/>
    <mergeCell ref="P217:Q217"/>
    <mergeCell ref="A218:B218"/>
    <mergeCell ref="D218:J218"/>
    <mergeCell ref="M218:N218"/>
    <mergeCell ref="P218:Q218"/>
    <mergeCell ref="M222:N222"/>
    <mergeCell ref="A222:B222"/>
    <mergeCell ref="D222:J222"/>
    <mergeCell ref="P222:Q222"/>
    <mergeCell ref="A219:B219"/>
    <mergeCell ref="D219:J219"/>
    <mergeCell ref="M219:N219"/>
    <mergeCell ref="P219:Q219"/>
    <mergeCell ref="A220:B220"/>
    <mergeCell ref="D220:J220"/>
    <mergeCell ref="M220:N220"/>
    <mergeCell ref="P220:Q220"/>
    <mergeCell ref="A221:B221"/>
    <mergeCell ref="D221:J221"/>
    <mergeCell ref="M221:N221"/>
    <mergeCell ref="P221:Q221"/>
    <mergeCell ref="A223:B223"/>
    <mergeCell ref="D223:J223"/>
    <mergeCell ref="M223:N223"/>
    <mergeCell ref="P223:Q223"/>
    <mergeCell ref="A224:Q224"/>
    <mergeCell ref="A225:B225"/>
    <mergeCell ref="D225:J225"/>
    <mergeCell ref="M225:N225"/>
    <mergeCell ref="P225:Q225"/>
    <mergeCell ref="M226:N226"/>
    <mergeCell ref="A226:B226"/>
    <mergeCell ref="D226:J226"/>
    <mergeCell ref="P226:Q226"/>
    <mergeCell ref="D230:J230"/>
    <mergeCell ref="P230:Q230"/>
    <mergeCell ref="M227:N227"/>
    <mergeCell ref="A227:B227"/>
    <mergeCell ref="D227:J227"/>
    <mergeCell ref="P227:Q227"/>
    <mergeCell ref="A228:B228"/>
    <mergeCell ref="D228:J228"/>
    <mergeCell ref="M228:N228"/>
    <mergeCell ref="P228:Q228"/>
    <mergeCell ref="A234:B234"/>
    <mergeCell ref="D234:J234"/>
    <mergeCell ref="M234:N234"/>
    <mergeCell ref="P234:Q234"/>
    <mergeCell ref="A229:B229"/>
    <mergeCell ref="D229:J229"/>
    <mergeCell ref="M229:N229"/>
    <mergeCell ref="P229:Q229"/>
    <mergeCell ref="M230:N230"/>
    <mergeCell ref="A230:B230"/>
    <mergeCell ref="M233:N233"/>
    <mergeCell ref="A233:B233"/>
    <mergeCell ref="D233:J233"/>
    <mergeCell ref="P233:Q233"/>
    <mergeCell ref="A231:B231"/>
    <mergeCell ref="D231:J231"/>
    <mergeCell ref="M231:N231"/>
    <mergeCell ref="P231:Q231"/>
    <mergeCell ref="A171:A172"/>
    <mergeCell ref="C175:C176"/>
    <mergeCell ref="C157:C158"/>
    <mergeCell ref="B124:B125"/>
    <mergeCell ref="A236:Q236"/>
    <mergeCell ref="A232:B232"/>
    <mergeCell ref="D232:J232"/>
    <mergeCell ref="M232:N232"/>
    <mergeCell ref="P232:Q232"/>
    <mergeCell ref="C179:C180"/>
    <mergeCell ref="B9:B12"/>
    <mergeCell ref="A22:Q22"/>
    <mergeCell ref="M79:N79"/>
    <mergeCell ref="B45:B48"/>
    <mergeCell ref="C45:C48"/>
    <mergeCell ref="A77:Q77"/>
    <mergeCell ref="A17:A18"/>
    <mergeCell ref="B19:B20"/>
    <mergeCell ref="B17:B18"/>
    <mergeCell ref="D23:D24"/>
    <mergeCell ref="F179:F180"/>
    <mergeCell ref="I179:I180"/>
    <mergeCell ref="A181:A182"/>
    <mergeCell ref="B181:B182"/>
    <mergeCell ref="C181:C182"/>
    <mergeCell ref="F181:F182"/>
    <mergeCell ref="I181:I182"/>
    <mergeCell ref="A179:A180"/>
    <mergeCell ref="B179:B180"/>
    <mergeCell ref="I171:I172"/>
    <mergeCell ref="A145:A147"/>
    <mergeCell ref="B145:B147"/>
    <mergeCell ref="A148:A150"/>
    <mergeCell ref="B148:B150"/>
    <mergeCell ref="A151:A153"/>
    <mergeCell ref="B151:B153"/>
    <mergeCell ref="B171:B172"/>
    <mergeCell ref="C171:C172"/>
    <mergeCell ref="A165:A166"/>
    <mergeCell ref="A177:A178"/>
    <mergeCell ref="F177:F178"/>
    <mergeCell ref="C53:C56"/>
    <mergeCell ref="A73:A76"/>
    <mergeCell ref="B73:B76"/>
    <mergeCell ref="C73:C76"/>
    <mergeCell ref="F175:F176"/>
    <mergeCell ref="F171:F172"/>
    <mergeCell ref="C173:C174"/>
    <mergeCell ref="A93:A96"/>
  </mergeCells>
  <printOptions/>
  <pageMargins left="0.35433070866141736" right="0.15748031496062992" top="0.15748031496062992" bottom="0.15748031496062992" header="0.15748031496062992" footer="0.15748031496062992"/>
  <pageSetup fitToHeight="123" fitToWidth="1" horizontalDpi="600" verticalDpi="600" orientation="landscape" paperSize="9" scale="75" r:id="rId2"/>
  <rowBreaks count="5" manualBreakCount="5">
    <brk id="36" max="255" man="1"/>
    <brk id="84" max="16" man="1"/>
    <brk id="141" max="16" man="1"/>
    <brk id="205" max="16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 Керамика и Клинкер - Леонов В.В.</dc:creator>
  <cp:keywords/>
  <dc:description/>
  <cp:lastModifiedBy>Samsung</cp:lastModifiedBy>
  <cp:lastPrinted>2022-01-13T07:49:10Z</cp:lastPrinted>
  <dcterms:created xsi:type="dcterms:W3CDTF">2016-06-03T13:39:29Z</dcterms:created>
  <dcterms:modified xsi:type="dcterms:W3CDTF">2022-03-01T07:52:22Z</dcterms:modified>
  <cp:category/>
  <cp:version/>
  <cp:contentType/>
  <cp:contentStatus/>
</cp:coreProperties>
</file>